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0475" windowHeight="1120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<sst xmlns="http://schemas.openxmlformats.org/spreadsheetml/2006/main" count="404" uniqueCount="225">
  <si>
    <t>考试科目</t>
  </si>
  <si>
    <t>笔试成绩</t>
  </si>
  <si>
    <t>笔试总成绩</t>
  </si>
  <si>
    <t>笔试折合总成绩</t>
  </si>
  <si>
    <t>姓名</t>
  </si>
  <si>
    <t>职位名称</t>
  </si>
  <si>
    <t>职位编号</t>
  </si>
  <si>
    <t>准考证号</t>
  </si>
  <si>
    <t>性别</t>
  </si>
  <si>
    <t>面试成绩</t>
  </si>
  <si>
    <t>面试折合成绩</t>
  </si>
  <si>
    <t>笔试、面试折合总成绩</t>
  </si>
  <si>
    <t>政策性加分</t>
  </si>
  <si>
    <t>排名</t>
  </si>
  <si>
    <t>张桢怡</t>
  </si>
  <si>
    <t>女</t>
  </si>
  <si>
    <t>信息技术</t>
  </si>
  <si>
    <t>9020101</t>
  </si>
  <si>
    <t>1612179020816</t>
  </si>
  <si>
    <t>《综合知识》</t>
  </si>
  <si>
    <t>男</t>
  </si>
  <si>
    <t>王乐</t>
  </si>
  <si>
    <t>产权受理</t>
  </si>
  <si>
    <t>9020102</t>
  </si>
  <si>
    <t>1612179020912</t>
  </si>
  <si>
    <t>孙孝洪</t>
  </si>
  <si>
    <t>审计</t>
  </si>
  <si>
    <t>马荣勋</t>
  </si>
  <si>
    <t>1612179020926</t>
  </si>
  <si>
    <t>1612179020922</t>
  </si>
  <si>
    <t>王雁羽</t>
  </si>
  <si>
    <t>财会</t>
  </si>
  <si>
    <t>蒲俊诚</t>
  </si>
  <si>
    <t>建筑设计</t>
  </si>
  <si>
    <t>刘玉婷</t>
  </si>
  <si>
    <t>办公室工作人员</t>
  </si>
  <si>
    <t>9020501</t>
  </si>
  <si>
    <t>1612179021321</t>
  </si>
  <si>
    <t>《综合知识》</t>
  </si>
  <si>
    <t>丁中琴</t>
  </si>
  <si>
    <t>9020502</t>
  </si>
  <si>
    <t>1612179021504</t>
  </si>
  <si>
    <t>杨佳文</t>
  </si>
  <si>
    <t>农技员</t>
  </si>
  <si>
    <t>9020601</t>
  </si>
  <si>
    <t>1612179021509</t>
  </si>
  <si>
    <t>陈宇</t>
  </si>
  <si>
    <t>林业员</t>
  </si>
  <si>
    <t>9020701</t>
  </si>
  <si>
    <t>1612179021610</t>
  </si>
  <si>
    <t>韦杰</t>
  </si>
  <si>
    <t>1612179021529</t>
  </si>
  <si>
    <t>徐李轲</t>
  </si>
  <si>
    <t>畜牧员</t>
  </si>
  <si>
    <t>9020801</t>
  </si>
  <si>
    <t>1612179021621</t>
  </si>
  <si>
    <t>陈晓芳</t>
  </si>
  <si>
    <t>1612179021615</t>
  </si>
  <si>
    <t>张谊奕</t>
  </si>
  <si>
    <t>1612179021620</t>
  </si>
  <si>
    <t>徐飞</t>
  </si>
  <si>
    <t>1612179021612</t>
  </si>
  <si>
    <t>杨鹏程</t>
  </si>
  <si>
    <t>1612179021622</t>
  </si>
  <si>
    <t>闵朗</t>
  </si>
  <si>
    <t>1612179021623</t>
  </si>
  <si>
    <t>谢朝智</t>
  </si>
  <si>
    <t>流管站工作人员</t>
  </si>
  <si>
    <t>9020901</t>
  </si>
  <si>
    <t>1612179021913</t>
  </si>
  <si>
    <t>85.20</t>
  </si>
  <si>
    <t>34.08</t>
  </si>
  <si>
    <t>81.42</t>
  </si>
  <si>
    <t>黄虹玉</t>
  </si>
  <si>
    <t>工作人员</t>
  </si>
  <si>
    <t>9021001</t>
  </si>
  <si>
    <t>1612179022023</t>
  </si>
  <si>
    <t>杨宏鸿</t>
  </si>
  <si>
    <t>9021101</t>
  </si>
  <si>
    <t>1612179022302</t>
  </si>
  <si>
    <t>龚洪强</t>
  </si>
  <si>
    <t>9021201</t>
  </si>
  <si>
    <t>1612179022519</t>
  </si>
  <si>
    <t>赖峰</t>
  </si>
  <si>
    <t>9021301</t>
  </si>
  <si>
    <t>1612179022628</t>
  </si>
  <si>
    <t>王涛</t>
  </si>
  <si>
    <t>饶运冲</t>
  </si>
  <si>
    <t>9021401</t>
  </si>
  <si>
    <t>1612179022701</t>
  </si>
  <si>
    <t>综合管理</t>
  </si>
  <si>
    <t>9021501</t>
  </si>
  <si>
    <t>1612179022910</t>
  </si>
  <si>
    <t>唐雪婷</t>
  </si>
  <si>
    <t>9021601</t>
  </si>
  <si>
    <t>1612179022917</t>
  </si>
  <si>
    <t>唐莉军</t>
  </si>
  <si>
    <t>公房管理</t>
  </si>
  <si>
    <t>9021602</t>
  </si>
  <si>
    <t>1612179023122</t>
  </si>
  <si>
    <t>周杰</t>
  </si>
  <si>
    <t>9021603</t>
  </si>
  <si>
    <t>1612179023128</t>
  </si>
  <si>
    <t>谭小明</t>
  </si>
  <si>
    <t>9021701</t>
  </si>
  <si>
    <t>1612179023308</t>
  </si>
  <si>
    <t>余海</t>
  </si>
  <si>
    <t>1612179023406</t>
  </si>
  <si>
    <t>韩栎</t>
  </si>
  <si>
    <t>9021801</t>
  </si>
  <si>
    <t>1612179023805</t>
  </si>
  <si>
    <t>魏星</t>
  </si>
  <si>
    <t>9021901</t>
  </si>
  <si>
    <t>1612179023825</t>
  </si>
  <si>
    <t>黄筑</t>
  </si>
  <si>
    <t>9021902</t>
  </si>
  <si>
    <t>1612179023915</t>
  </si>
  <si>
    <t>李万均</t>
  </si>
  <si>
    <t>9022001</t>
  </si>
  <si>
    <t>1612179023930</t>
  </si>
  <si>
    <t>马俊</t>
  </si>
  <si>
    <t>9022201</t>
  </si>
  <si>
    <t>1612179024008</t>
  </si>
  <si>
    <t>1612179021112</t>
  </si>
  <si>
    <t>1612179021211</t>
  </si>
  <si>
    <t>向奕</t>
  </si>
  <si>
    <t>药剂</t>
  </si>
  <si>
    <t>7020102</t>
  </si>
  <si>
    <t>1612179040810</t>
  </si>
  <si>
    <t>周倩</t>
  </si>
  <si>
    <t>妇产科医生</t>
  </si>
  <si>
    <t>7020201</t>
  </si>
  <si>
    <t>1612179040815</t>
  </si>
  <si>
    <t>李先强</t>
  </si>
  <si>
    <t>儿科医生</t>
  </si>
  <si>
    <t>7020202</t>
  </si>
  <si>
    <t>1612179040818</t>
  </si>
  <si>
    <t>钟苗</t>
  </si>
  <si>
    <t>影像科医生</t>
  </si>
  <si>
    <t>7020301</t>
  </si>
  <si>
    <t>1612179040828</t>
  </si>
  <si>
    <t>陈木华</t>
  </si>
  <si>
    <t>眼科医生</t>
  </si>
  <si>
    <t>7020401</t>
  </si>
  <si>
    <t>1612179040904</t>
  </si>
  <si>
    <t>龙强</t>
  </si>
  <si>
    <t>中医临床医生</t>
  </si>
  <si>
    <t>7020701</t>
  </si>
  <si>
    <t>1612179040908</t>
  </si>
  <si>
    <t>尤虹艳</t>
  </si>
  <si>
    <t>护理</t>
  </si>
  <si>
    <t>7020702</t>
  </si>
  <si>
    <t>1612179041018</t>
  </si>
  <si>
    <t>谢伍莉</t>
  </si>
  <si>
    <t>1612179041015</t>
  </si>
  <si>
    <t>张宇</t>
  </si>
  <si>
    <t>1612179041025</t>
  </si>
  <si>
    <t>陈文超</t>
  </si>
  <si>
    <t>中西医临床医生</t>
  </si>
  <si>
    <t>7020705</t>
  </si>
  <si>
    <t>1612179041124</t>
  </si>
  <si>
    <t>周露萍</t>
  </si>
  <si>
    <t>7020903</t>
  </si>
  <si>
    <t>1612179041215</t>
  </si>
  <si>
    <t>卿婷</t>
  </si>
  <si>
    <t>1612179041330</t>
  </si>
  <si>
    <t>刘耀玲</t>
  </si>
  <si>
    <t>1612179041314</t>
  </si>
  <si>
    <t>张超军</t>
  </si>
  <si>
    <t>7020904</t>
  </si>
  <si>
    <t>1612179041407</t>
  </si>
  <si>
    <t>易丽萍</t>
  </si>
  <si>
    <t>放射科医生</t>
  </si>
  <si>
    <t>7020905</t>
  </si>
  <si>
    <t>1612179041418</t>
  </si>
  <si>
    <t>刘志萍</t>
  </si>
  <si>
    <t>计划生育服务工作人员</t>
  </si>
  <si>
    <t>7020906</t>
  </si>
  <si>
    <t>1612179041423</t>
  </si>
  <si>
    <t>陈佳佳</t>
  </si>
  <si>
    <t>7021001</t>
  </si>
  <si>
    <t>1612179041505</t>
  </si>
  <si>
    <t>欧阳行芯</t>
  </si>
  <si>
    <t>7021005</t>
  </si>
  <si>
    <t>1612179041512</t>
  </si>
  <si>
    <t>阙晓婷</t>
  </si>
  <si>
    <t>7021101</t>
  </si>
  <si>
    <t>1612179041605</t>
  </si>
  <si>
    <t>童雪梅</t>
  </si>
  <si>
    <t>7021201</t>
  </si>
  <si>
    <t>1612179041705</t>
  </si>
  <si>
    <t>林叶</t>
  </si>
  <si>
    <t>1612179041711</t>
  </si>
  <si>
    <t>庞贵巧</t>
  </si>
  <si>
    <t>7021202</t>
  </si>
  <si>
    <t>1612179041728</t>
  </si>
  <si>
    <t>陈德凤</t>
  </si>
  <si>
    <t>7021301</t>
  </si>
  <si>
    <t>1612179042006</t>
  </si>
  <si>
    <t>张莲</t>
  </si>
  <si>
    <t>1612179041923</t>
  </si>
  <si>
    <t>吴尚瑶</t>
  </si>
  <si>
    <t>7021401</t>
  </si>
  <si>
    <t>1612179042013</t>
  </si>
  <si>
    <t>何宇芯</t>
  </si>
  <si>
    <t>7021503</t>
  </si>
  <si>
    <t>1612179042023</t>
  </si>
  <si>
    <t>刘展</t>
  </si>
  <si>
    <t>办公室</t>
  </si>
  <si>
    <t>9022301</t>
  </si>
  <si>
    <t>1612179030126</t>
  </si>
  <si>
    <t>周丽萍</t>
  </si>
  <si>
    <t>9022401</t>
  </si>
  <si>
    <t>1612179030205</t>
  </si>
  <si>
    <t>李明惠</t>
  </si>
  <si>
    <t>9022501</t>
  </si>
  <si>
    <t>1612179030306</t>
  </si>
  <si>
    <t>范楷</t>
  </si>
  <si>
    <t>9022601</t>
  </si>
  <si>
    <t>1612179030411</t>
  </si>
  <si>
    <t>罗镟</t>
  </si>
  <si>
    <t>9022701</t>
  </si>
  <si>
    <t>1612179030511</t>
  </si>
  <si>
    <t>2016年下半年内江市市中区部分事业单位公开考聘工作人员进入体检人员名单</t>
  </si>
  <si>
    <t>《卫生公共基础知识》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</si>
</sst>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2"/>
      <name val="宋体"/>
      <family val="0"/>
    </font>
    <font>
      <sz val="11"/>
      <color indexed="8"/>
      <name val="宋体"/>
      <family val="0"/>
    </font>
    <font>
      <sz val="9"/>
      <name val="宋体"/>
      <family val="0"/>
    </font>
    <font>
      <sz val="18"/>
      <name val="方正小标宋简体"/>
      <family val="0"/>
    </font>
    <font>
      <b/>
      <sz val="9"/>
      <name val="宋体"/>
      <family val="0"/>
    </font>
    <font>
      <sz val="12"/>
      <color indexed="10"/>
      <name val="宋体"/>
      <family val="0"/>
    </font>
    <font>
      <b/>
      <sz val="8"/>
      <name val="宋体"/>
      <family val="0"/>
    </font>
    <font>
      <sz val="12"/>
      <color indexed="14"/>
      <name val="宋体"/>
      <family val="0"/>
    </font>
    <font>
      <sz val="10"/>
      <name val="宋体"/>
      <family val="0"/>
    </font>
    <font>
      <sz val="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21">
    <xf numFmtId="0" fontId="0" fillId="0" borderId="0" xfId="0" applyAlignment="1">
      <alignment vertical="center"/>
    </xf>
    <xf numFmtId="0" fontId="0" fillId="0" borderId="0" xfId="0" applyFill="1" applyAlignment="1">
      <alignment vertical="center"/>
    </xf>
    <xf numFmtId="0" fontId="4" fillId="0" borderId="10" xfId="0" applyFont="1" applyFill="1" applyBorder="1" applyAlignment="1">
      <alignment horizontal="center" vertical="center"/>
    </xf>
    <xf numFmtId="0" fontId="2" fillId="0" borderId="0" xfId="0" applyFont="1" applyFill="1" applyAlignment="1">
      <alignment vertical="center"/>
    </xf>
    <xf numFmtId="0" fontId="0" fillId="0" borderId="0" xfId="0" applyFill="1" applyAlignment="1">
      <alignment horizontal="center" vertical="center"/>
    </xf>
    <xf numFmtId="0" fontId="4" fillId="0" borderId="10" xfId="0" applyFont="1" applyFill="1" applyBorder="1" applyAlignment="1">
      <alignment horizontal="center" vertical="center" wrapText="1"/>
    </xf>
    <xf numFmtId="176" fontId="0" fillId="0" borderId="0" xfId="0" applyNumberFormat="1" applyFill="1" applyAlignment="1">
      <alignment vertical="center"/>
    </xf>
    <xf numFmtId="176" fontId="4" fillId="0" borderId="10" xfId="0" applyNumberFormat="1" applyFont="1" applyFill="1" applyBorder="1" applyAlignment="1">
      <alignment horizontal="center" vertical="center" wrapText="1"/>
    </xf>
    <xf numFmtId="0" fontId="5" fillId="0" borderId="0" xfId="0" applyFont="1" applyFill="1" applyAlignment="1">
      <alignment vertical="center"/>
    </xf>
    <xf numFmtId="0" fontId="6" fillId="0" borderId="10" xfId="0" applyFont="1" applyFill="1" applyBorder="1" applyAlignment="1">
      <alignment horizontal="center" vertical="center" wrapText="1"/>
    </xf>
    <xf numFmtId="0" fontId="7" fillId="0" borderId="0" xfId="0" applyFont="1" applyFill="1" applyAlignment="1">
      <alignment vertical="center"/>
    </xf>
    <xf numFmtId="0" fontId="0" fillId="0" borderId="0" xfId="0" applyFont="1" applyFill="1" applyAlignment="1">
      <alignment vertical="center"/>
    </xf>
    <xf numFmtId="0" fontId="8" fillId="0" borderId="10" xfId="0" applyFont="1" applyBorder="1" applyAlignment="1">
      <alignment horizontal="center" vertical="center" wrapText="1"/>
    </xf>
    <xf numFmtId="0" fontId="8" fillId="0" borderId="10" xfId="0" applyFont="1" applyBorder="1" applyAlignment="1">
      <alignment horizontal="center" vertical="center"/>
    </xf>
    <xf numFmtId="0" fontId="0" fillId="0" borderId="10" xfId="0" applyBorder="1" applyAlignment="1">
      <alignment horizontal="center" vertical="center"/>
    </xf>
    <xf numFmtId="176" fontId="0" fillId="0" borderId="10" xfId="0" applyNumberFormat="1" applyBorder="1" applyAlignment="1">
      <alignment horizontal="center" vertical="center"/>
    </xf>
    <xf numFmtId="0" fontId="8" fillId="33" borderId="10" xfId="0" applyFont="1" applyFill="1" applyBorder="1" applyAlignment="1">
      <alignment horizontal="center" vertical="center" wrapText="1"/>
    </xf>
    <xf numFmtId="0" fontId="8" fillId="33" borderId="10" xfId="0" applyFont="1" applyFill="1" applyBorder="1" applyAlignment="1">
      <alignment horizontal="center" vertical="center"/>
    </xf>
    <xf numFmtId="176" fontId="8" fillId="33" borderId="10" xfId="0" applyNumberFormat="1" applyFont="1" applyFill="1" applyBorder="1" applyAlignment="1">
      <alignment horizontal="center" vertical="center"/>
    </xf>
    <xf numFmtId="0" fontId="9" fillId="0" borderId="10" xfId="0" applyFont="1" applyBorder="1" applyAlignment="1">
      <alignment horizontal="center" vertical="center" wrapText="1"/>
    </xf>
    <xf numFmtId="0" fontId="3" fillId="0" borderId="11"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7"/>
  <sheetViews>
    <sheetView tabSelected="1" zoomScalePageLayoutView="0" workbookViewId="0" topLeftCell="A1">
      <selection activeCell="P6" sqref="P6"/>
    </sheetView>
  </sheetViews>
  <sheetFormatPr defaultColWidth="9.00390625" defaultRowHeight="14.25"/>
  <cols>
    <col min="1" max="1" width="7.25390625" style="4" customWidth="1"/>
    <col min="2" max="2" width="4.625" style="4" customWidth="1"/>
    <col min="3" max="3" width="11.125" style="4" customWidth="1"/>
    <col min="4" max="4" width="8.625" style="4" customWidth="1"/>
    <col min="5" max="5" width="15.625" style="4" customWidth="1"/>
    <col min="6" max="6" width="11.125" style="4" customWidth="1"/>
    <col min="7" max="7" width="6.875" style="4" customWidth="1"/>
    <col min="8" max="8" width="5.00390625" style="1" customWidth="1"/>
    <col min="9" max="9" width="7.375" style="1" customWidth="1"/>
    <col min="10" max="10" width="8.625" style="6" customWidth="1"/>
    <col min="11" max="11" width="7.625" style="1" customWidth="1"/>
    <col min="12" max="12" width="7.125" style="1" customWidth="1"/>
    <col min="13" max="13" width="8.75390625" style="1" customWidth="1"/>
    <col min="14" max="14" width="6.125" style="1" customWidth="1"/>
    <col min="15" max="16384" width="9.00390625" style="1" customWidth="1"/>
  </cols>
  <sheetData>
    <row r="1" spans="1:14" ht="57.75" customHeight="1">
      <c r="A1" s="20" t="s">
        <v>223</v>
      </c>
      <c r="B1" s="20"/>
      <c r="C1" s="20"/>
      <c r="D1" s="20"/>
      <c r="E1" s="20"/>
      <c r="F1" s="20"/>
      <c r="G1" s="20"/>
      <c r="H1" s="20"/>
      <c r="I1" s="20"/>
      <c r="J1" s="20"/>
      <c r="K1" s="20"/>
      <c r="L1" s="20"/>
      <c r="M1" s="20"/>
      <c r="N1" s="20"/>
    </row>
    <row r="2" spans="1:14" s="3" customFormat="1" ht="27.75" customHeight="1">
      <c r="A2" s="2" t="s">
        <v>4</v>
      </c>
      <c r="B2" s="2" t="s">
        <v>8</v>
      </c>
      <c r="C2" s="2" t="s">
        <v>5</v>
      </c>
      <c r="D2" s="2" t="s">
        <v>6</v>
      </c>
      <c r="E2" s="2" t="s">
        <v>7</v>
      </c>
      <c r="F2" s="2" t="s">
        <v>0</v>
      </c>
      <c r="G2" s="2" t="s">
        <v>1</v>
      </c>
      <c r="H2" s="9" t="s">
        <v>12</v>
      </c>
      <c r="I2" s="5" t="s">
        <v>2</v>
      </c>
      <c r="J2" s="7" t="s">
        <v>3</v>
      </c>
      <c r="K2" s="7" t="s">
        <v>9</v>
      </c>
      <c r="L2" s="7" t="s">
        <v>10</v>
      </c>
      <c r="M2" s="7" t="s">
        <v>11</v>
      </c>
      <c r="N2" s="7" t="s">
        <v>13</v>
      </c>
    </row>
    <row r="3" spans="1:14" s="8" customFormat="1" ht="14.25">
      <c r="A3" s="12" t="s">
        <v>14</v>
      </c>
      <c r="B3" s="12" t="s">
        <v>15</v>
      </c>
      <c r="C3" s="12" t="s">
        <v>16</v>
      </c>
      <c r="D3" s="12" t="s">
        <v>17</v>
      </c>
      <c r="E3" s="13" t="s">
        <v>18</v>
      </c>
      <c r="F3" s="12" t="s">
        <v>19</v>
      </c>
      <c r="G3" s="13">
        <v>68</v>
      </c>
      <c r="H3" s="14"/>
      <c r="I3" s="14">
        <f>G3+H3</f>
        <v>68</v>
      </c>
      <c r="J3" s="15">
        <f>I3*0.6</f>
        <v>40.8</v>
      </c>
      <c r="K3" s="15">
        <v>83.86</v>
      </c>
      <c r="L3" s="15">
        <f>K3*0.4</f>
        <v>33.544000000000004</v>
      </c>
      <c r="M3" s="15">
        <f>L3+J3</f>
        <v>74.344</v>
      </c>
      <c r="N3" s="14">
        <v>1</v>
      </c>
    </row>
    <row r="4" spans="1:14" s="8" customFormat="1" ht="14.25">
      <c r="A4" s="12" t="s">
        <v>21</v>
      </c>
      <c r="B4" s="12" t="s">
        <v>20</v>
      </c>
      <c r="C4" s="12" t="s">
        <v>22</v>
      </c>
      <c r="D4" s="12" t="s">
        <v>23</v>
      </c>
      <c r="E4" s="13" t="s">
        <v>24</v>
      </c>
      <c r="F4" s="12" t="s">
        <v>19</v>
      </c>
      <c r="G4" s="13">
        <v>77.9</v>
      </c>
      <c r="H4" s="14"/>
      <c r="I4" s="14">
        <f>G4+H4</f>
        <v>77.9</v>
      </c>
      <c r="J4" s="15">
        <f>I4*0.6</f>
        <v>46.74</v>
      </c>
      <c r="K4" s="15">
        <v>80.6</v>
      </c>
      <c r="L4" s="15">
        <f>K4*0.4</f>
        <v>32.24</v>
      </c>
      <c r="M4" s="15">
        <f>L4+J4</f>
        <v>78.98</v>
      </c>
      <c r="N4" s="14">
        <v>1</v>
      </c>
    </row>
    <row r="5" spans="1:14" s="8" customFormat="1" ht="14.25">
      <c r="A5" s="12" t="s">
        <v>25</v>
      </c>
      <c r="B5" s="12" t="s">
        <v>15</v>
      </c>
      <c r="C5" s="12" t="s">
        <v>26</v>
      </c>
      <c r="D5" s="12">
        <v>9020201</v>
      </c>
      <c r="E5" s="13" t="s">
        <v>28</v>
      </c>
      <c r="F5" s="12" t="s">
        <v>38</v>
      </c>
      <c r="G5" s="13">
        <v>74.1</v>
      </c>
      <c r="H5" s="14"/>
      <c r="I5" s="14">
        <v>74.1</v>
      </c>
      <c r="J5" s="15">
        <v>44.46</v>
      </c>
      <c r="K5" s="15">
        <v>86</v>
      </c>
      <c r="L5" s="15">
        <v>34.4</v>
      </c>
      <c r="M5" s="15">
        <v>78.86</v>
      </c>
      <c r="N5" s="14">
        <v>1</v>
      </c>
    </row>
    <row r="6" spans="1:14" s="8" customFormat="1" ht="14.25">
      <c r="A6" s="12" t="s">
        <v>27</v>
      </c>
      <c r="B6" s="12" t="s">
        <v>20</v>
      </c>
      <c r="C6" s="12" t="s">
        <v>26</v>
      </c>
      <c r="D6" s="12">
        <v>9020201</v>
      </c>
      <c r="E6" s="13" t="s">
        <v>29</v>
      </c>
      <c r="F6" s="12" t="s">
        <v>38</v>
      </c>
      <c r="G6" s="13">
        <v>74.45</v>
      </c>
      <c r="H6" s="14"/>
      <c r="I6" s="14">
        <v>74.45</v>
      </c>
      <c r="J6" s="15">
        <v>44.67</v>
      </c>
      <c r="K6" s="15">
        <v>85</v>
      </c>
      <c r="L6" s="15">
        <v>34</v>
      </c>
      <c r="M6" s="15">
        <v>78.67</v>
      </c>
      <c r="N6" s="14">
        <v>2</v>
      </c>
    </row>
    <row r="7" spans="1:14" s="8" customFormat="1" ht="14.25">
      <c r="A7" s="12" t="s">
        <v>30</v>
      </c>
      <c r="B7" s="12" t="s">
        <v>15</v>
      </c>
      <c r="C7" s="12" t="s">
        <v>31</v>
      </c>
      <c r="D7" s="12">
        <v>9020301</v>
      </c>
      <c r="E7" s="13" t="s">
        <v>123</v>
      </c>
      <c r="F7" s="12" t="s">
        <v>38</v>
      </c>
      <c r="G7" s="13">
        <v>71.95</v>
      </c>
      <c r="H7" s="14"/>
      <c r="I7" s="14">
        <v>71.95</v>
      </c>
      <c r="J7" s="15">
        <v>43.17</v>
      </c>
      <c r="K7" s="15">
        <v>87.2</v>
      </c>
      <c r="L7" s="15">
        <v>34.88</v>
      </c>
      <c r="M7" s="15">
        <v>78.05</v>
      </c>
      <c r="N7" s="14">
        <v>1</v>
      </c>
    </row>
    <row r="8" spans="1:14" s="8" customFormat="1" ht="14.25">
      <c r="A8" s="12" t="s">
        <v>32</v>
      </c>
      <c r="B8" s="12" t="s">
        <v>20</v>
      </c>
      <c r="C8" s="12" t="s">
        <v>33</v>
      </c>
      <c r="D8" s="12">
        <v>9020401</v>
      </c>
      <c r="E8" s="13" t="s">
        <v>124</v>
      </c>
      <c r="F8" s="12" t="s">
        <v>38</v>
      </c>
      <c r="G8" s="13">
        <v>77.3</v>
      </c>
      <c r="H8" s="14"/>
      <c r="I8" s="14">
        <v>77.3</v>
      </c>
      <c r="J8" s="15">
        <v>46.38</v>
      </c>
      <c r="K8" s="15">
        <v>81</v>
      </c>
      <c r="L8" s="15">
        <v>32.4</v>
      </c>
      <c r="M8" s="15">
        <v>78.78</v>
      </c>
      <c r="N8" s="14">
        <v>1</v>
      </c>
    </row>
    <row r="9" spans="1:14" s="8" customFormat="1" ht="24">
      <c r="A9" s="12" t="s">
        <v>34</v>
      </c>
      <c r="B9" s="12" t="s">
        <v>15</v>
      </c>
      <c r="C9" s="12" t="s">
        <v>35</v>
      </c>
      <c r="D9" s="12" t="s">
        <v>36</v>
      </c>
      <c r="E9" s="13" t="s">
        <v>37</v>
      </c>
      <c r="F9" s="12" t="s">
        <v>38</v>
      </c>
      <c r="G9" s="13">
        <v>78.35</v>
      </c>
      <c r="H9" s="14"/>
      <c r="I9" s="14">
        <f aca="true" t="shared" si="0" ref="I9:I17">G9+H9</f>
        <v>78.35</v>
      </c>
      <c r="J9" s="15">
        <f>I9*0.6</f>
        <v>47.01</v>
      </c>
      <c r="K9" s="15">
        <v>87.45</v>
      </c>
      <c r="L9" s="15">
        <f>K9*0.4</f>
        <v>34.980000000000004</v>
      </c>
      <c r="M9" s="15">
        <f>L9+J9</f>
        <v>81.99000000000001</v>
      </c>
      <c r="N9" s="14">
        <v>1</v>
      </c>
    </row>
    <row r="10" spans="1:14" s="10" customFormat="1" ht="14.25">
      <c r="A10" s="12" t="s">
        <v>39</v>
      </c>
      <c r="B10" s="12" t="s">
        <v>15</v>
      </c>
      <c r="C10" s="12" t="s">
        <v>31</v>
      </c>
      <c r="D10" s="12" t="s">
        <v>40</v>
      </c>
      <c r="E10" s="13" t="s">
        <v>41</v>
      </c>
      <c r="F10" s="12" t="s">
        <v>38</v>
      </c>
      <c r="G10" s="13">
        <v>71.5</v>
      </c>
      <c r="H10" s="14"/>
      <c r="I10" s="14">
        <f t="shared" si="0"/>
        <v>71.5</v>
      </c>
      <c r="J10" s="15">
        <f>I10*0.6</f>
        <v>42.9</v>
      </c>
      <c r="K10" s="15">
        <v>84.67</v>
      </c>
      <c r="L10" s="15">
        <f>K10*0.4</f>
        <v>33.868</v>
      </c>
      <c r="M10" s="15">
        <f>L10+J10</f>
        <v>76.768</v>
      </c>
      <c r="N10" s="14">
        <v>1</v>
      </c>
    </row>
    <row r="11" spans="1:14" s="8" customFormat="1" ht="14.25">
      <c r="A11" s="12" t="s">
        <v>42</v>
      </c>
      <c r="B11" s="12" t="s">
        <v>15</v>
      </c>
      <c r="C11" s="12" t="s">
        <v>43</v>
      </c>
      <c r="D11" s="12" t="s">
        <v>44</v>
      </c>
      <c r="E11" s="13" t="s">
        <v>45</v>
      </c>
      <c r="F11" s="12" t="s">
        <v>38</v>
      </c>
      <c r="G11" s="13">
        <v>78.8</v>
      </c>
      <c r="H11" s="14"/>
      <c r="I11" s="14">
        <f t="shared" si="0"/>
        <v>78.8</v>
      </c>
      <c r="J11" s="15">
        <f>I11*0.6</f>
        <v>47.279999999999994</v>
      </c>
      <c r="K11" s="15">
        <v>84.2</v>
      </c>
      <c r="L11" s="15">
        <f>K11*0.4</f>
        <v>33.68</v>
      </c>
      <c r="M11" s="15">
        <f>J11+L11</f>
        <v>80.96</v>
      </c>
      <c r="N11" s="14">
        <v>1</v>
      </c>
    </row>
    <row r="12" spans="1:14" s="8" customFormat="1" ht="14.25">
      <c r="A12" s="12" t="s">
        <v>46</v>
      </c>
      <c r="B12" s="12" t="s">
        <v>20</v>
      </c>
      <c r="C12" s="12" t="s">
        <v>47</v>
      </c>
      <c r="D12" s="12" t="s">
        <v>48</v>
      </c>
      <c r="E12" s="13" t="s">
        <v>49</v>
      </c>
      <c r="F12" s="12" t="s">
        <v>38</v>
      </c>
      <c r="G12" s="13">
        <v>70.8</v>
      </c>
      <c r="H12" s="14"/>
      <c r="I12" s="14">
        <f t="shared" si="0"/>
        <v>70.8</v>
      </c>
      <c r="J12" s="15">
        <f aca="true" t="shared" si="1" ref="J12:J17">I12*0.6</f>
        <v>42.48</v>
      </c>
      <c r="K12" s="15">
        <v>85.8</v>
      </c>
      <c r="L12" s="15">
        <f aca="true" t="shared" si="2" ref="L12:L17">K12*0.4</f>
        <v>34.32</v>
      </c>
      <c r="M12" s="15">
        <f aca="true" t="shared" si="3" ref="M12:M17">J12+L12</f>
        <v>76.8</v>
      </c>
      <c r="N12" s="14">
        <v>1</v>
      </c>
    </row>
    <row r="13" spans="1:14" s="8" customFormat="1" ht="14.25">
      <c r="A13" s="12" t="s">
        <v>50</v>
      </c>
      <c r="B13" s="12" t="s">
        <v>15</v>
      </c>
      <c r="C13" s="12" t="s">
        <v>47</v>
      </c>
      <c r="D13" s="12" t="s">
        <v>48</v>
      </c>
      <c r="E13" s="13" t="s">
        <v>51</v>
      </c>
      <c r="F13" s="12" t="s">
        <v>38</v>
      </c>
      <c r="G13" s="13">
        <v>66.2</v>
      </c>
      <c r="H13" s="14"/>
      <c r="I13" s="14">
        <f t="shared" si="0"/>
        <v>66.2</v>
      </c>
      <c r="J13" s="15">
        <f t="shared" si="1"/>
        <v>39.72</v>
      </c>
      <c r="K13" s="15">
        <v>84</v>
      </c>
      <c r="L13" s="15">
        <f t="shared" si="2"/>
        <v>33.6</v>
      </c>
      <c r="M13" s="15">
        <f t="shared" si="3"/>
        <v>73.32</v>
      </c>
      <c r="N13" s="14">
        <v>2</v>
      </c>
    </row>
    <row r="14" spans="1:14" s="8" customFormat="1" ht="14.25">
      <c r="A14" s="12" t="s">
        <v>52</v>
      </c>
      <c r="B14" s="12" t="s">
        <v>20</v>
      </c>
      <c r="C14" s="12" t="s">
        <v>53</v>
      </c>
      <c r="D14" s="12" t="s">
        <v>54</v>
      </c>
      <c r="E14" s="13" t="s">
        <v>55</v>
      </c>
      <c r="F14" s="12" t="s">
        <v>38</v>
      </c>
      <c r="G14" s="13">
        <v>76.4</v>
      </c>
      <c r="H14" s="14"/>
      <c r="I14" s="14">
        <f t="shared" si="0"/>
        <v>76.4</v>
      </c>
      <c r="J14" s="15">
        <f t="shared" si="1"/>
        <v>45.84</v>
      </c>
      <c r="K14" s="15">
        <v>80.4</v>
      </c>
      <c r="L14" s="15">
        <f t="shared" si="2"/>
        <v>32.160000000000004</v>
      </c>
      <c r="M14" s="15">
        <f t="shared" si="3"/>
        <v>78</v>
      </c>
      <c r="N14" s="14">
        <v>1</v>
      </c>
    </row>
    <row r="15" spans="1:14" s="8" customFormat="1" ht="14.25">
      <c r="A15" s="12" t="s">
        <v>56</v>
      </c>
      <c r="B15" s="12" t="s">
        <v>15</v>
      </c>
      <c r="C15" s="12" t="s">
        <v>53</v>
      </c>
      <c r="D15" s="12" t="s">
        <v>54</v>
      </c>
      <c r="E15" s="13" t="s">
        <v>57</v>
      </c>
      <c r="F15" s="12" t="s">
        <v>38</v>
      </c>
      <c r="G15" s="13">
        <v>71.85</v>
      </c>
      <c r="H15" s="14"/>
      <c r="I15" s="14">
        <f t="shared" si="0"/>
        <v>71.85</v>
      </c>
      <c r="J15" s="15">
        <f t="shared" si="1"/>
        <v>43.10999999999999</v>
      </c>
      <c r="K15" s="15">
        <v>81.8</v>
      </c>
      <c r="L15" s="15">
        <f t="shared" si="2"/>
        <v>32.72</v>
      </c>
      <c r="M15" s="15">
        <f t="shared" si="3"/>
        <v>75.82999999999998</v>
      </c>
      <c r="N15" s="14">
        <v>2</v>
      </c>
    </row>
    <row r="16" spans="1:14" s="8" customFormat="1" ht="14.25">
      <c r="A16" s="12" t="s">
        <v>58</v>
      </c>
      <c r="B16" s="12" t="s">
        <v>15</v>
      </c>
      <c r="C16" s="12" t="s">
        <v>53</v>
      </c>
      <c r="D16" s="12" t="s">
        <v>54</v>
      </c>
      <c r="E16" s="13" t="s">
        <v>59</v>
      </c>
      <c r="F16" s="12" t="s">
        <v>38</v>
      </c>
      <c r="G16" s="13">
        <v>66.65</v>
      </c>
      <c r="H16" s="14"/>
      <c r="I16" s="14">
        <f t="shared" si="0"/>
        <v>66.65</v>
      </c>
      <c r="J16" s="15">
        <f t="shared" si="1"/>
        <v>39.99</v>
      </c>
      <c r="K16" s="15">
        <v>83.8</v>
      </c>
      <c r="L16" s="15">
        <f t="shared" si="2"/>
        <v>33.52</v>
      </c>
      <c r="M16" s="15">
        <f t="shared" si="3"/>
        <v>73.51</v>
      </c>
      <c r="N16" s="14">
        <v>3</v>
      </c>
    </row>
    <row r="17" spans="1:14" s="8" customFormat="1" ht="14.25">
      <c r="A17" s="12" t="s">
        <v>60</v>
      </c>
      <c r="B17" s="12" t="s">
        <v>20</v>
      </c>
      <c r="C17" s="12" t="s">
        <v>53</v>
      </c>
      <c r="D17" s="12" t="s">
        <v>54</v>
      </c>
      <c r="E17" s="13" t="s">
        <v>61</v>
      </c>
      <c r="F17" s="12" t="s">
        <v>38</v>
      </c>
      <c r="G17" s="13">
        <v>65.6</v>
      </c>
      <c r="H17" s="14"/>
      <c r="I17" s="14">
        <f t="shared" si="0"/>
        <v>65.6</v>
      </c>
      <c r="J17" s="15">
        <f t="shared" si="1"/>
        <v>39.35999999999999</v>
      </c>
      <c r="K17" s="15">
        <v>81.6</v>
      </c>
      <c r="L17" s="15">
        <f t="shared" si="2"/>
        <v>32.64</v>
      </c>
      <c r="M17" s="15">
        <f t="shared" si="3"/>
        <v>72</v>
      </c>
      <c r="N17" s="14">
        <v>4</v>
      </c>
    </row>
    <row r="18" spans="1:14" s="8" customFormat="1" ht="14.25">
      <c r="A18" s="12" t="s">
        <v>62</v>
      </c>
      <c r="B18" s="12" t="s">
        <v>20</v>
      </c>
      <c r="C18" s="12" t="s">
        <v>53</v>
      </c>
      <c r="D18" s="12" t="s">
        <v>54</v>
      </c>
      <c r="E18" s="13" t="s">
        <v>63</v>
      </c>
      <c r="F18" s="12" t="s">
        <v>38</v>
      </c>
      <c r="G18" s="13">
        <v>62.95</v>
      </c>
      <c r="H18" s="14"/>
      <c r="I18" s="14">
        <f>G18+H18</f>
        <v>62.95</v>
      </c>
      <c r="J18" s="15">
        <f>I18*0.6</f>
        <v>37.77</v>
      </c>
      <c r="K18" s="15">
        <v>82</v>
      </c>
      <c r="L18" s="15">
        <f>K18*0.4</f>
        <v>32.800000000000004</v>
      </c>
      <c r="M18" s="15">
        <f>J18+L18</f>
        <v>70.57000000000001</v>
      </c>
      <c r="N18" s="14">
        <v>5</v>
      </c>
    </row>
    <row r="19" spans="1:14" s="8" customFormat="1" ht="14.25">
      <c r="A19" s="12" t="s">
        <v>64</v>
      </c>
      <c r="B19" s="12" t="s">
        <v>20</v>
      </c>
      <c r="C19" s="12" t="s">
        <v>53</v>
      </c>
      <c r="D19" s="12" t="s">
        <v>54</v>
      </c>
      <c r="E19" s="13" t="s">
        <v>65</v>
      </c>
      <c r="F19" s="12" t="s">
        <v>38</v>
      </c>
      <c r="G19" s="13">
        <v>59.6</v>
      </c>
      <c r="H19" s="14">
        <v>2</v>
      </c>
      <c r="I19" s="14">
        <f>G19+H19</f>
        <v>61.6</v>
      </c>
      <c r="J19" s="15">
        <f>I19*0.6</f>
        <v>36.96</v>
      </c>
      <c r="K19" s="15">
        <v>81.9</v>
      </c>
      <c r="L19" s="15">
        <f>K19*0.4</f>
        <v>32.760000000000005</v>
      </c>
      <c r="M19" s="15">
        <f>J19+L19</f>
        <v>69.72</v>
      </c>
      <c r="N19" s="14">
        <v>6</v>
      </c>
    </row>
    <row r="20" spans="1:14" s="11" customFormat="1" ht="24">
      <c r="A20" s="12" t="s">
        <v>66</v>
      </c>
      <c r="B20" s="12" t="s">
        <v>20</v>
      </c>
      <c r="C20" s="12" t="s">
        <v>67</v>
      </c>
      <c r="D20" s="12" t="s">
        <v>68</v>
      </c>
      <c r="E20" s="13" t="s">
        <v>69</v>
      </c>
      <c r="F20" s="12" t="s">
        <v>38</v>
      </c>
      <c r="G20" s="13">
        <v>78.9</v>
      </c>
      <c r="H20" s="14"/>
      <c r="I20" s="14">
        <v>78.9</v>
      </c>
      <c r="J20" s="15">
        <v>47.34</v>
      </c>
      <c r="K20" s="15" t="s">
        <v>70</v>
      </c>
      <c r="L20" s="15" t="s">
        <v>71</v>
      </c>
      <c r="M20" s="15" t="s">
        <v>72</v>
      </c>
      <c r="N20" s="14">
        <v>1</v>
      </c>
    </row>
    <row r="21" spans="1:14" s="8" customFormat="1" ht="14.25">
      <c r="A21" s="12" t="s">
        <v>73</v>
      </c>
      <c r="B21" s="12" t="s">
        <v>15</v>
      </c>
      <c r="C21" s="12" t="s">
        <v>74</v>
      </c>
      <c r="D21" s="12" t="s">
        <v>75</v>
      </c>
      <c r="E21" s="13" t="s">
        <v>76</v>
      </c>
      <c r="F21" s="12" t="s">
        <v>38</v>
      </c>
      <c r="G21" s="13">
        <v>81.35</v>
      </c>
      <c r="H21" s="14"/>
      <c r="I21" s="14">
        <f aca="true" t="shared" si="4" ref="I21:I32">G21+H21</f>
        <v>81.35</v>
      </c>
      <c r="J21" s="15">
        <f aca="true" t="shared" si="5" ref="J21:J32">I21*0.6</f>
        <v>48.809999999999995</v>
      </c>
      <c r="K21" s="15">
        <v>81.8</v>
      </c>
      <c r="L21" s="15">
        <v>32.72</v>
      </c>
      <c r="M21" s="15">
        <v>81.53</v>
      </c>
      <c r="N21" s="14">
        <v>1</v>
      </c>
    </row>
    <row r="22" spans="1:14" s="8" customFormat="1" ht="14.25">
      <c r="A22" s="12" t="s">
        <v>77</v>
      </c>
      <c r="B22" s="12" t="s">
        <v>15</v>
      </c>
      <c r="C22" s="12" t="s">
        <v>74</v>
      </c>
      <c r="D22" s="12" t="s">
        <v>78</v>
      </c>
      <c r="E22" s="13" t="s">
        <v>79</v>
      </c>
      <c r="F22" s="12" t="s">
        <v>38</v>
      </c>
      <c r="G22" s="13">
        <v>78.95</v>
      </c>
      <c r="H22" s="14"/>
      <c r="I22" s="14">
        <f t="shared" si="4"/>
        <v>78.95</v>
      </c>
      <c r="J22" s="15">
        <f t="shared" si="5"/>
        <v>47.37</v>
      </c>
      <c r="K22" s="15">
        <v>88</v>
      </c>
      <c r="L22" s="15">
        <v>35.2</v>
      </c>
      <c r="M22" s="15">
        <f>SUM(J22,L22)</f>
        <v>82.57</v>
      </c>
      <c r="N22" s="14">
        <v>1</v>
      </c>
    </row>
    <row r="23" spans="1:14" s="8" customFormat="1" ht="14.25">
      <c r="A23" s="12" t="s">
        <v>80</v>
      </c>
      <c r="B23" s="12" t="s">
        <v>20</v>
      </c>
      <c r="C23" s="12" t="s">
        <v>74</v>
      </c>
      <c r="D23" s="12" t="s">
        <v>81</v>
      </c>
      <c r="E23" s="13" t="s">
        <v>82</v>
      </c>
      <c r="F23" s="12" t="s">
        <v>38</v>
      </c>
      <c r="G23" s="13">
        <v>74.2</v>
      </c>
      <c r="H23" s="14"/>
      <c r="I23" s="14">
        <f t="shared" si="4"/>
        <v>74.2</v>
      </c>
      <c r="J23" s="15">
        <f t="shared" si="5"/>
        <v>44.52</v>
      </c>
      <c r="K23" s="15">
        <v>85.9</v>
      </c>
      <c r="L23" s="15">
        <v>34.36</v>
      </c>
      <c r="M23" s="15">
        <f>SUM(J23,L23)</f>
        <v>78.88</v>
      </c>
      <c r="N23" s="14">
        <v>1</v>
      </c>
    </row>
    <row r="24" spans="1:14" s="8" customFormat="1" ht="14.25">
      <c r="A24" s="12" t="s">
        <v>83</v>
      </c>
      <c r="B24" s="12" t="s">
        <v>20</v>
      </c>
      <c r="C24" s="12" t="s">
        <v>74</v>
      </c>
      <c r="D24" s="12" t="s">
        <v>84</v>
      </c>
      <c r="E24" s="13" t="s">
        <v>85</v>
      </c>
      <c r="F24" s="12" t="s">
        <v>38</v>
      </c>
      <c r="G24" s="13">
        <v>67.45</v>
      </c>
      <c r="H24" s="14"/>
      <c r="I24" s="14">
        <f t="shared" si="4"/>
        <v>67.45</v>
      </c>
      <c r="J24" s="15">
        <f t="shared" si="5"/>
        <v>40.47</v>
      </c>
      <c r="K24" s="15">
        <v>86.1</v>
      </c>
      <c r="L24" s="15">
        <v>34.44</v>
      </c>
      <c r="M24" s="15">
        <v>74.91</v>
      </c>
      <c r="N24" s="14">
        <v>1</v>
      </c>
    </row>
    <row r="25" spans="1:14" s="8" customFormat="1" ht="14.25">
      <c r="A25" s="12" t="s">
        <v>87</v>
      </c>
      <c r="B25" s="12" t="s">
        <v>20</v>
      </c>
      <c r="C25" s="12" t="s">
        <v>43</v>
      </c>
      <c r="D25" s="12" t="s">
        <v>88</v>
      </c>
      <c r="E25" s="13" t="s">
        <v>89</v>
      </c>
      <c r="F25" s="12" t="s">
        <v>38</v>
      </c>
      <c r="G25" s="13">
        <v>75.45</v>
      </c>
      <c r="H25" s="14"/>
      <c r="I25" s="14">
        <f t="shared" si="4"/>
        <v>75.45</v>
      </c>
      <c r="J25" s="15">
        <f t="shared" si="5"/>
        <v>45.27</v>
      </c>
      <c r="K25" s="15">
        <v>83.4</v>
      </c>
      <c r="L25" s="15">
        <f aca="true" t="shared" si="6" ref="L25:L32">K25*0.4</f>
        <v>33.36000000000001</v>
      </c>
      <c r="M25" s="15">
        <f>L25+J25</f>
        <v>78.63000000000001</v>
      </c>
      <c r="N25" s="14">
        <v>1</v>
      </c>
    </row>
    <row r="26" spans="1:14" s="8" customFormat="1" ht="14.25">
      <c r="A26" s="12" t="s">
        <v>86</v>
      </c>
      <c r="B26" s="12" t="s">
        <v>20</v>
      </c>
      <c r="C26" s="12" t="s">
        <v>90</v>
      </c>
      <c r="D26" s="12" t="s">
        <v>91</v>
      </c>
      <c r="E26" s="13" t="s">
        <v>92</v>
      </c>
      <c r="F26" s="12" t="s">
        <v>38</v>
      </c>
      <c r="G26" s="13">
        <v>82.55</v>
      </c>
      <c r="H26" s="14"/>
      <c r="I26" s="14">
        <f t="shared" si="4"/>
        <v>82.55</v>
      </c>
      <c r="J26" s="15">
        <f t="shared" si="5"/>
        <v>49.529999999999994</v>
      </c>
      <c r="K26" s="15">
        <v>83.4</v>
      </c>
      <c r="L26" s="15">
        <f t="shared" si="6"/>
        <v>33.36000000000001</v>
      </c>
      <c r="M26" s="15">
        <f>L26+J26</f>
        <v>82.89</v>
      </c>
      <c r="N26" s="14">
        <v>1</v>
      </c>
    </row>
    <row r="27" spans="1:14" s="8" customFormat="1" ht="14.25">
      <c r="A27" s="12" t="s">
        <v>93</v>
      </c>
      <c r="B27" s="12" t="s">
        <v>15</v>
      </c>
      <c r="C27" s="12" t="s">
        <v>33</v>
      </c>
      <c r="D27" s="12" t="s">
        <v>94</v>
      </c>
      <c r="E27" s="13" t="s">
        <v>95</v>
      </c>
      <c r="F27" s="12" t="s">
        <v>38</v>
      </c>
      <c r="G27" s="13">
        <v>68.7</v>
      </c>
      <c r="H27" s="14"/>
      <c r="I27" s="14">
        <f t="shared" si="4"/>
        <v>68.7</v>
      </c>
      <c r="J27" s="15">
        <f t="shared" si="5"/>
        <v>41.22</v>
      </c>
      <c r="K27" s="15">
        <v>88.2</v>
      </c>
      <c r="L27" s="15">
        <f t="shared" si="6"/>
        <v>35.28</v>
      </c>
      <c r="M27" s="15">
        <f>L27+J27</f>
        <v>76.5</v>
      </c>
      <c r="N27" s="14">
        <v>1</v>
      </c>
    </row>
    <row r="28" spans="1:14" ht="14.25">
      <c r="A28" s="12" t="s">
        <v>96</v>
      </c>
      <c r="B28" s="12" t="s">
        <v>20</v>
      </c>
      <c r="C28" s="12" t="s">
        <v>97</v>
      </c>
      <c r="D28" s="12" t="s">
        <v>98</v>
      </c>
      <c r="E28" s="13" t="s">
        <v>99</v>
      </c>
      <c r="F28" s="12" t="s">
        <v>38</v>
      </c>
      <c r="G28" s="13">
        <v>67.55</v>
      </c>
      <c r="H28" s="14">
        <v>6</v>
      </c>
      <c r="I28" s="14">
        <f t="shared" si="4"/>
        <v>73.55</v>
      </c>
      <c r="J28" s="15">
        <f t="shared" si="5"/>
        <v>44.129999999999995</v>
      </c>
      <c r="K28" s="15">
        <v>87.8</v>
      </c>
      <c r="L28" s="15">
        <f t="shared" si="6"/>
        <v>35.12</v>
      </c>
      <c r="M28" s="15">
        <f>L28+J28</f>
        <v>79.25</v>
      </c>
      <c r="N28" s="14">
        <v>1</v>
      </c>
    </row>
    <row r="29" spans="1:14" ht="14.25">
      <c r="A29" s="12" t="s">
        <v>100</v>
      </c>
      <c r="B29" s="12" t="s">
        <v>20</v>
      </c>
      <c r="C29" s="12" t="s">
        <v>97</v>
      </c>
      <c r="D29" s="12" t="s">
        <v>101</v>
      </c>
      <c r="E29" s="13" t="s">
        <v>102</v>
      </c>
      <c r="F29" s="12" t="s">
        <v>38</v>
      </c>
      <c r="G29" s="13">
        <v>73.3</v>
      </c>
      <c r="H29" s="14"/>
      <c r="I29" s="14">
        <f t="shared" si="4"/>
        <v>73.3</v>
      </c>
      <c r="J29" s="15">
        <f t="shared" si="5"/>
        <v>43.98</v>
      </c>
      <c r="K29" s="15">
        <v>80.2</v>
      </c>
      <c r="L29" s="15">
        <f t="shared" si="6"/>
        <v>32.080000000000005</v>
      </c>
      <c r="M29" s="15">
        <f>L29+J29</f>
        <v>76.06</v>
      </c>
      <c r="N29" s="14">
        <v>1</v>
      </c>
    </row>
    <row r="30" spans="1:14" ht="14.25">
      <c r="A30" s="12" t="s">
        <v>103</v>
      </c>
      <c r="B30" s="12" t="s">
        <v>20</v>
      </c>
      <c r="C30" s="12" t="s">
        <v>74</v>
      </c>
      <c r="D30" s="12" t="s">
        <v>104</v>
      </c>
      <c r="E30" s="13" t="s">
        <v>105</v>
      </c>
      <c r="F30" s="12" t="s">
        <v>38</v>
      </c>
      <c r="G30" s="13">
        <v>76.35</v>
      </c>
      <c r="H30" s="14">
        <v>4</v>
      </c>
      <c r="I30" s="14">
        <f t="shared" si="4"/>
        <v>80.35</v>
      </c>
      <c r="J30" s="15">
        <f t="shared" si="5"/>
        <v>48.209999999999994</v>
      </c>
      <c r="K30" s="15">
        <v>83.8</v>
      </c>
      <c r="L30" s="15">
        <f t="shared" si="6"/>
        <v>33.52</v>
      </c>
      <c r="M30" s="15">
        <f>J30+L30</f>
        <v>81.72999999999999</v>
      </c>
      <c r="N30" s="14">
        <v>1</v>
      </c>
    </row>
    <row r="31" spans="1:14" ht="14.25">
      <c r="A31" s="12" t="s">
        <v>106</v>
      </c>
      <c r="B31" s="12" t="s">
        <v>20</v>
      </c>
      <c r="C31" s="12" t="s">
        <v>74</v>
      </c>
      <c r="D31" s="12" t="s">
        <v>104</v>
      </c>
      <c r="E31" s="13" t="s">
        <v>107</v>
      </c>
      <c r="F31" s="12" t="s">
        <v>38</v>
      </c>
      <c r="G31" s="13">
        <v>82.1</v>
      </c>
      <c r="H31" s="14"/>
      <c r="I31" s="14">
        <f t="shared" si="4"/>
        <v>82.1</v>
      </c>
      <c r="J31" s="15">
        <f t="shared" si="5"/>
        <v>49.26</v>
      </c>
      <c r="K31" s="15">
        <v>80.4</v>
      </c>
      <c r="L31" s="15">
        <f t="shared" si="6"/>
        <v>32.160000000000004</v>
      </c>
      <c r="M31" s="15">
        <f>J31+L31</f>
        <v>81.42</v>
      </c>
      <c r="N31" s="14">
        <v>2</v>
      </c>
    </row>
    <row r="32" spans="1:14" ht="14.25">
      <c r="A32" s="12" t="s">
        <v>108</v>
      </c>
      <c r="B32" s="12" t="s">
        <v>15</v>
      </c>
      <c r="C32" s="12" t="s">
        <v>74</v>
      </c>
      <c r="D32" s="12" t="s">
        <v>109</v>
      </c>
      <c r="E32" s="13" t="s">
        <v>110</v>
      </c>
      <c r="F32" s="12" t="s">
        <v>38</v>
      </c>
      <c r="G32" s="13">
        <v>74.35</v>
      </c>
      <c r="H32" s="14"/>
      <c r="I32" s="14">
        <f t="shared" si="4"/>
        <v>74.35</v>
      </c>
      <c r="J32" s="15">
        <f t="shared" si="5"/>
        <v>44.60999999999999</v>
      </c>
      <c r="K32" s="15">
        <v>83.6</v>
      </c>
      <c r="L32" s="15">
        <f t="shared" si="6"/>
        <v>33.44</v>
      </c>
      <c r="M32" s="15">
        <f>J32+L32</f>
        <v>78.04999999999998</v>
      </c>
      <c r="N32" s="14">
        <v>1</v>
      </c>
    </row>
    <row r="33" spans="1:14" ht="14.25">
      <c r="A33" s="12" t="s">
        <v>111</v>
      </c>
      <c r="B33" s="12" t="s">
        <v>20</v>
      </c>
      <c r="C33" s="12" t="s">
        <v>74</v>
      </c>
      <c r="D33" s="12" t="s">
        <v>112</v>
      </c>
      <c r="E33" s="13" t="s">
        <v>113</v>
      </c>
      <c r="F33" s="12" t="s">
        <v>38</v>
      </c>
      <c r="G33" s="13">
        <v>73.6</v>
      </c>
      <c r="H33" s="14"/>
      <c r="I33" s="14">
        <v>73.6</v>
      </c>
      <c r="J33" s="15">
        <v>44.16</v>
      </c>
      <c r="K33" s="15">
        <v>86.6</v>
      </c>
      <c r="L33" s="15">
        <v>34.64</v>
      </c>
      <c r="M33" s="15">
        <v>78.8</v>
      </c>
      <c r="N33" s="14">
        <v>1</v>
      </c>
    </row>
    <row r="34" spans="1:14" ht="14.25">
      <c r="A34" s="12" t="s">
        <v>114</v>
      </c>
      <c r="B34" s="12" t="s">
        <v>20</v>
      </c>
      <c r="C34" s="12" t="s">
        <v>74</v>
      </c>
      <c r="D34" s="12" t="s">
        <v>115</v>
      </c>
      <c r="E34" s="13" t="s">
        <v>116</v>
      </c>
      <c r="F34" s="12" t="s">
        <v>38</v>
      </c>
      <c r="G34" s="13">
        <v>71.1</v>
      </c>
      <c r="H34" s="14"/>
      <c r="I34" s="14">
        <v>71.1</v>
      </c>
      <c r="J34" s="15">
        <v>42.66</v>
      </c>
      <c r="K34" s="15">
        <v>85</v>
      </c>
      <c r="L34" s="15">
        <v>34</v>
      </c>
      <c r="M34" s="15">
        <v>76.66</v>
      </c>
      <c r="N34" s="14">
        <v>1</v>
      </c>
    </row>
    <row r="35" spans="1:14" ht="14.25">
      <c r="A35" s="12" t="s">
        <v>117</v>
      </c>
      <c r="B35" s="12" t="s">
        <v>20</v>
      </c>
      <c r="C35" s="12" t="s">
        <v>43</v>
      </c>
      <c r="D35" s="12" t="s">
        <v>118</v>
      </c>
      <c r="E35" s="13" t="s">
        <v>119</v>
      </c>
      <c r="F35" s="12" t="s">
        <v>38</v>
      </c>
      <c r="G35" s="13">
        <v>70.75</v>
      </c>
      <c r="H35" s="14"/>
      <c r="I35" s="14">
        <f>G35+H35</f>
        <v>70.75</v>
      </c>
      <c r="J35" s="15">
        <f aca="true" t="shared" si="7" ref="J35:J45">I35*0.6</f>
        <v>42.449999999999996</v>
      </c>
      <c r="K35" s="15">
        <v>83.4</v>
      </c>
      <c r="L35" s="15">
        <v>33.36</v>
      </c>
      <c r="M35" s="15">
        <v>75.81</v>
      </c>
      <c r="N35" s="14">
        <v>1</v>
      </c>
    </row>
    <row r="36" spans="1:14" ht="14.25">
      <c r="A36" s="12" t="s">
        <v>120</v>
      </c>
      <c r="B36" s="12" t="s">
        <v>15</v>
      </c>
      <c r="C36" s="12" t="s">
        <v>74</v>
      </c>
      <c r="D36" s="12" t="s">
        <v>121</v>
      </c>
      <c r="E36" s="13" t="s">
        <v>122</v>
      </c>
      <c r="F36" s="12" t="s">
        <v>38</v>
      </c>
      <c r="G36" s="13">
        <v>78.65</v>
      </c>
      <c r="H36" s="14"/>
      <c r="I36" s="14">
        <f>G36+H36</f>
        <v>78.65</v>
      </c>
      <c r="J36" s="15">
        <f t="shared" si="7"/>
        <v>47.190000000000005</v>
      </c>
      <c r="K36" s="15">
        <v>83.4</v>
      </c>
      <c r="L36" s="15">
        <f aca="true" t="shared" si="8" ref="L36:L45">K36*0.4</f>
        <v>33.36000000000001</v>
      </c>
      <c r="M36" s="15">
        <f>L36+J36</f>
        <v>80.55000000000001</v>
      </c>
      <c r="N36" s="14">
        <v>1</v>
      </c>
    </row>
    <row r="37" spans="1:14" ht="21">
      <c r="A37" s="16" t="s">
        <v>125</v>
      </c>
      <c r="B37" s="16" t="s">
        <v>15</v>
      </c>
      <c r="C37" s="16" t="s">
        <v>126</v>
      </c>
      <c r="D37" s="16" t="s">
        <v>127</v>
      </c>
      <c r="E37" s="17" t="s">
        <v>128</v>
      </c>
      <c r="F37" s="19" t="s">
        <v>224</v>
      </c>
      <c r="G37" s="17">
        <v>67.56</v>
      </c>
      <c r="H37" s="17"/>
      <c r="I37" s="17">
        <f>G37+H37</f>
        <v>67.56</v>
      </c>
      <c r="J37" s="18">
        <f t="shared" si="7"/>
        <v>40.536</v>
      </c>
      <c r="K37" s="18">
        <v>83.5</v>
      </c>
      <c r="L37" s="16">
        <f t="shared" si="8"/>
        <v>33.4</v>
      </c>
      <c r="M37" s="18">
        <f>J37+L37</f>
        <v>73.936</v>
      </c>
      <c r="N37" s="17">
        <v>1</v>
      </c>
    </row>
    <row r="38" spans="1:14" ht="21">
      <c r="A38" s="16" t="s">
        <v>129</v>
      </c>
      <c r="B38" s="16" t="s">
        <v>15</v>
      </c>
      <c r="C38" s="16" t="s">
        <v>130</v>
      </c>
      <c r="D38" s="16" t="s">
        <v>131</v>
      </c>
      <c r="E38" s="17" t="s">
        <v>132</v>
      </c>
      <c r="F38" s="19" t="s">
        <v>224</v>
      </c>
      <c r="G38" s="17">
        <v>78.45</v>
      </c>
      <c r="H38" s="17"/>
      <c r="I38" s="17">
        <f aca="true" t="shared" si="9" ref="I38:I45">G38+H38</f>
        <v>78.45</v>
      </c>
      <c r="J38" s="18">
        <f t="shared" si="7"/>
        <v>47.07</v>
      </c>
      <c r="K38" s="18">
        <v>81.4</v>
      </c>
      <c r="L38" s="16">
        <f t="shared" si="8"/>
        <v>32.56</v>
      </c>
      <c r="M38" s="18">
        <f>J38+L38</f>
        <v>79.63</v>
      </c>
      <c r="N38" s="17">
        <v>1</v>
      </c>
    </row>
    <row r="39" spans="1:14" ht="21">
      <c r="A39" s="16" t="s">
        <v>133</v>
      </c>
      <c r="B39" s="16" t="s">
        <v>20</v>
      </c>
      <c r="C39" s="16" t="s">
        <v>134</v>
      </c>
      <c r="D39" s="16" t="s">
        <v>135</v>
      </c>
      <c r="E39" s="17" t="s">
        <v>136</v>
      </c>
      <c r="F39" s="19" t="s">
        <v>224</v>
      </c>
      <c r="G39" s="17">
        <v>83.21</v>
      </c>
      <c r="H39" s="17"/>
      <c r="I39" s="17">
        <f t="shared" si="9"/>
        <v>83.21</v>
      </c>
      <c r="J39" s="18">
        <f t="shared" si="7"/>
        <v>49.925999999999995</v>
      </c>
      <c r="K39" s="18">
        <v>79.4</v>
      </c>
      <c r="L39" s="16">
        <f t="shared" si="8"/>
        <v>31.760000000000005</v>
      </c>
      <c r="M39" s="18">
        <f>J39+L39</f>
        <v>81.686</v>
      </c>
      <c r="N39" s="17">
        <v>1</v>
      </c>
    </row>
    <row r="40" spans="1:14" ht="21">
      <c r="A40" s="16" t="s">
        <v>137</v>
      </c>
      <c r="B40" s="16" t="s">
        <v>15</v>
      </c>
      <c r="C40" s="16" t="s">
        <v>138</v>
      </c>
      <c r="D40" s="16" t="s">
        <v>139</v>
      </c>
      <c r="E40" s="17" t="s">
        <v>140</v>
      </c>
      <c r="F40" s="19" t="s">
        <v>224</v>
      </c>
      <c r="G40" s="17">
        <v>68.06</v>
      </c>
      <c r="H40" s="17"/>
      <c r="I40" s="17">
        <f>G40+H40</f>
        <v>68.06</v>
      </c>
      <c r="J40" s="18">
        <f t="shared" si="7"/>
        <v>40.836</v>
      </c>
      <c r="K40" s="18">
        <v>86.6</v>
      </c>
      <c r="L40" s="16">
        <f t="shared" si="8"/>
        <v>34.64</v>
      </c>
      <c r="M40" s="18">
        <f aca="true" t="shared" si="10" ref="M40:M57">J40+L40</f>
        <v>75.476</v>
      </c>
      <c r="N40" s="17">
        <v>1</v>
      </c>
    </row>
    <row r="41" spans="1:14" ht="21">
      <c r="A41" s="16" t="s">
        <v>141</v>
      </c>
      <c r="B41" s="16" t="s">
        <v>15</v>
      </c>
      <c r="C41" s="16" t="s">
        <v>142</v>
      </c>
      <c r="D41" s="16" t="s">
        <v>143</v>
      </c>
      <c r="E41" s="17" t="s">
        <v>144</v>
      </c>
      <c r="F41" s="19" t="s">
        <v>224</v>
      </c>
      <c r="G41" s="17">
        <v>66.95</v>
      </c>
      <c r="H41" s="17"/>
      <c r="I41" s="17">
        <f t="shared" si="9"/>
        <v>66.95</v>
      </c>
      <c r="J41" s="18">
        <f t="shared" si="7"/>
        <v>40.17</v>
      </c>
      <c r="K41" s="18">
        <v>82.1</v>
      </c>
      <c r="L41" s="16">
        <f t="shared" si="8"/>
        <v>32.839999999999996</v>
      </c>
      <c r="M41" s="18">
        <f t="shared" si="10"/>
        <v>73.00999999999999</v>
      </c>
      <c r="N41" s="17">
        <v>1</v>
      </c>
    </row>
    <row r="42" spans="1:14" ht="21">
      <c r="A42" s="16" t="s">
        <v>145</v>
      </c>
      <c r="B42" s="16" t="s">
        <v>20</v>
      </c>
      <c r="C42" s="16" t="s">
        <v>146</v>
      </c>
      <c r="D42" s="16" t="s">
        <v>147</v>
      </c>
      <c r="E42" s="17" t="s">
        <v>148</v>
      </c>
      <c r="F42" s="19" t="s">
        <v>224</v>
      </c>
      <c r="G42" s="17">
        <v>73.19</v>
      </c>
      <c r="H42" s="17"/>
      <c r="I42" s="17">
        <f t="shared" si="9"/>
        <v>73.19</v>
      </c>
      <c r="J42" s="18">
        <f t="shared" si="7"/>
        <v>43.913999999999994</v>
      </c>
      <c r="K42" s="18">
        <v>81.8</v>
      </c>
      <c r="L42" s="16">
        <f t="shared" si="8"/>
        <v>32.72</v>
      </c>
      <c r="M42" s="18">
        <f t="shared" si="10"/>
        <v>76.63399999999999</v>
      </c>
      <c r="N42" s="17">
        <v>1</v>
      </c>
    </row>
    <row r="43" spans="1:14" ht="21">
      <c r="A43" s="16" t="s">
        <v>149</v>
      </c>
      <c r="B43" s="16" t="s">
        <v>15</v>
      </c>
      <c r="C43" s="16" t="s">
        <v>150</v>
      </c>
      <c r="D43" s="16" t="s">
        <v>151</v>
      </c>
      <c r="E43" s="17" t="s">
        <v>152</v>
      </c>
      <c r="F43" s="19" t="s">
        <v>224</v>
      </c>
      <c r="G43" s="17">
        <v>80.32</v>
      </c>
      <c r="H43" s="17"/>
      <c r="I43" s="17">
        <f t="shared" si="9"/>
        <v>80.32</v>
      </c>
      <c r="J43" s="18">
        <f t="shared" si="7"/>
        <v>48.19199999999999</v>
      </c>
      <c r="K43" s="18">
        <v>80</v>
      </c>
      <c r="L43" s="16">
        <f t="shared" si="8"/>
        <v>32</v>
      </c>
      <c r="M43" s="18">
        <f t="shared" si="10"/>
        <v>80.192</v>
      </c>
      <c r="N43" s="17">
        <v>1</v>
      </c>
    </row>
    <row r="44" spans="1:14" ht="21">
      <c r="A44" s="16" t="s">
        <v>153</v>
      </c>
      <c r="B44" s="16" t="s">
        <v>15</v>
      </c>
      <c r="C44" s="16" t="s">
        <v>150</v>
      </c>
      <c r="D44" s="16" t="s">
        <v>151</v>
      </c>
      <c r="E44" s="17" t="s">
        <v>154</v>
      </c>
      <c r="F44" s="19" t="s">
        <v>224</v>
      </c>
      <c r="G44" s="17">
        <v>79.95</v>
      </c>
      <c r="H44" s="17"/>
      <c r="I44" s="17">
        <f t="shared" si="9"/>
        <v>79.95</v>
      </c>
      <c r="J44" s="18">
        <f t="shared" si="7"/>
        <v>47.97</v>
      </c>
      <c r="K44" s="18">
        <v>80</v>
      </c>
      <c r="L44" s="16">
        <f t="shared" si="8"/>
        <v>32</v>
      </c>
      <c r="M44" s="18">
        <f t="shared" si="10"/>
        <v>79.97</v>
      </c>
      <c r="N44" s="17">
        <v>2</v>
      </c>
    </row>
    <row r="45" spans="1:14" ht="21">
      <c r="A45" s="16" t="s">
        <v>155</v>
      </c>
      <c r="B45" s="16" t="s">
        <v>15</v>
      </c>
      <c r="C45" s="16" t="s">
        <v>150</v>
      </c>
      <c r="D45" s="16" t="s">
        <v>151</v>
      </c>
      <c r="E45" s="17" t="s">
        <v>156</v>
      </c>
      <c r="F45" s="19" t="s">
        <v>224</v>
      </c>
      <c r="G45" s="17">
        <v>71.32</v>
      </c>
      <c r="H45" s="17"/>
      <c r="I45" s="17">
        <f t="shared" si="9"/>
        <v>71.32</v>
      </c>
      <c r="J45" s="18">
        <f t="shared" si="7"/>
        <v>42.791999999999994</v>
      </c>
      <c r="K45" s="18">
        <v>84.6</v>
      </c>
      <c r="L45" s="16">
        <f t="shared" si="8"/>
        <v>33.839999999999996</v>
      </c>
      <c r="M45" s="18">
        <f t="shared" si="10"/>
        <v>76.63199999999999</v>
      </c>
      <c r="N45" s="17">
        <v>3</v>
      </c>
    </row>
    <row r="46" spans="1:14" ht="24">
      <c r="A46" s="16" t="s">
        <v>157</v>
      </c>
      <c r="B46" s="16" t="s">
        <v>20</v>
      </c>
      <c r="C46" s="16" t="s">
        <v>158</v>
      </c>
      <c r="D46" s="16" t="s">
        <v>159</v>
      </c>
      <c r="E46" s="17" t="s">
        <v>160</v>
      </c>
      <c r="F46" s="19" t="s">
        <v>224</v>
      </c>
      <c r="G46" s="17">
        <v>74.95</v>
      </c>
      <c r="H46" s="17"/>
      <c r="I46" s="17">
        <f aca="true" t="shared" si="11" ref="I46:I58">G46+H46</f>
        <v>74.95</v>
      </c>
      <c r="J46" s="18">
        <f aca="true" t="shared" si="12" ref="J46:J58">I46*0.6</f>
        <v>44.97</v>
      </c>
      <c r="K46" s="18">
        <v>81.2</v>
      </c>
      <c r="L46" s="16">
        <f aca="true" t="shared" si="13" ref="L46:L58">K46*0.4</f>
        <v>32.480000000000004</v>
      </c>
      <c r="M46" s="18">
        <f t="shared" si="10"/>
        <v>77.45</v>
      </c>
      <c r="N46" s="17">
        <v>1</v>
      </c>
    </row>
    <row r="47" spans="1:14" ht="21">
      <c r="A47" s="16" t="s">
        <v>161</v>
      </c>
      <c r="B47" s="16" t="s">
        <v>15</v>
      </c>
      <c r="C47" s="16" t="s">
        <v>150</v>
      </c>
      <c r="D47" s="16" t="s">
        <v>162</v>
      </c>
      <c r="E47" s="17" t="s">
        <v>163</v>
      </c>
      <c r="F47" s="19" t="s">
        <v>224</v>
      </c>
      <c r="G47" s="17">
        <v>70.58</v>
      </c>
      <c r="H47" s="17"/>
      <c r="I47" s="17">
        <f t="shared" si="11"/>
        <v>70.58</v>
      </c>
      <c r="J47" s="18">
        <f t="shared" si="12"/>
        <v>42.348</v>
      </c>
      <c r="K47" s="18">
        <v>78</v>
      </c>
      <c r="L47" s="16">
        <f t="shared" si="13"/>
        <v>31.200000000000003</v>
      </c>
      <c r="M47" s="18">
        <f t="shared" si="10"/>
        <v>73.548</v>
      </c>
      <c r="N47" s="17">
        <v>1</v>
      </c>
    </row>
    <row r="48" spans="1:14" ht="21">
      <c r="A48" s="16" t="s">
        <v>164</v>
      </c>
      <c r="B48" s="16" t="s">
        <v>15</v>
      </c>
      <c r="C48" s="16" t="s">
        <v>150</v>
      </c>
      <c r="D48" s="16" t="s">
        <v>162</v>
      </c>
      <c r="E48" s="17" t="s">
        <v>165</v>
      </c>
      <c r="F48" s="19" t="s">
        <v>224</v>
      </c>
      <c r="G48" s="17">
        <v>66.56</v>
      </c>
      <c r="H48" s="17"/>
      <c r="I48" s="17">
        <f t="shared" si="11"/>
        <v>66.56</v>
      </c>
      <c r="J48" s="18">
        <f t="shared" si="12"/>
        <v>39.936</v>
      </c>
      <c r="K48" s="18">
        <v>84</v>
      </c>
      <c r="L48" s="16">
        <f t="shared" si="13"/>
        <v>33.6</v>
      </c>
      <c r="M48" s="18">
        <f t="shared" si="10"/>
        <v>73.536</v>
      </c>
      <c r="N48" s="17">
        <v>2</v>
      </c>
    </row>
    <row r="49" spans="1:14" ht="21">
      <c r="A49" s="16" t="s">
        <v>166</v>
      </c>
      <c r="B49" s="16" t="s">
        <v>15</v>
      </c>
      <c r="C49" s="16" t="s">
        <v>150</v>
      </c>
      <c r="D49" s="16" t="s">
        <v>162</v>
      </c>
      <c r="E49" s="17" t="s">
        <v>167</v>
      </c>
      <c r="F49" s="19" t="s">
        <v>224</v>
      </c>
      <c r="G49" s="17">
        <v>70.32</v>
      </c>
      <c r="H49" s="17"/>
      <c r="I49" s="17">
        <f>G49+H49</f>
        <v>70.32</v>
      </c>
      <c r="J49" s="18">
        <f>I49*0.6</f>
        <v>42.19199999999999</v>
      </c>
      <c r="K49" s="18">
        <v>76.6</v>
      </c>
      <c r="L49" s="16">
        <f>K49*0.4</f>
        <v>30.64</v>
      </c>
      <c r="M49" s="18">
        <f t="shared" si="10"/>
        <v>72.832</v>
      </c>
      <c r="N49" s="17">
        <v>3</v>
      </c>
    </row>
    <row r="50" spans="1:14" ht="21">
      <c r="A50" s="16" t="s">
        <v>168</v>
      </c>
      <c r="B50" s="16" t="s">
        <v>20</v>
      </c>
      <c r="C50" s="16" t="s">
        <v>126</v>
      </c>
      <c r="D50" s="16" t="s">
        <v>169</v>
      </c>
      <c r="E50" s="17" t="s">
        <v>170</v>
      </c>
      <c r="F50" s="19" t="s">
        <v>224</v>
      </c>
      <c r="G50" s="17">
        <v>84.45</v>
      </c>
      <c r="H50" s="17"/>
      <c r="I50" s="17">
        <f t="shared" si="11"/>
        <v>84.45</v>
      </c>
      <c r="J50" s="18">
        <f t="shared" si="12"/>
        <v>50.67</v>
      </c>
      <c r="K50" s="18">
        <v>81.8</v>
      </c>
      <c r="L50" s="16">
        <f t="shared" si="13"/>
        <v>32.72</v>
      </c>
      <c r="M50" s="18">
        <f t="shared" si="10"/>
        <v>83.39</v>
      </c>
      <c r="N50" s="17">
        <v>1</v>
      </c>
    </row>
    <row r="51" spans="1:14" ht="21">
      <c r="A51" s="16" t="s">
        <v>171</v>
      </c>
      <c r="B51" s="16" t="s">
        <v>15</v>
      </c>
      <c r="C51" s="16" t="s">
        <v>172</v>
      </c>
      <c r="D51" s="16" t="s">
        <v>173</v>
      </c>
      <c r="E51" s="17" t="s">
        <v>174</v>
      </c>
      <c r="F51" s="19" t="s">
        <v>224</v>
      </c>
      <c r="G51" s="17">
        <v>84.21</v>
      </c>
      <c r="H51" s="17"/>
      <c r="I51" s="17">
        <f t="shared" si="11"/>
        <v>84.21</v>
      </c>
      <c r="J51" s="18">
        <f t="shared" si="12"/>
        <v>50.525999999999996</v>
      </c>
      <c r="K51" s="18">
        <v>78.6</v>
      </c>
      <c r="L51" s="16">
        <f t="shared" si="13"/>
        <v>31.439999999999998</v>
      </c>
      <c r="M51" s="18">
        <f t="shared" si="10"/>
        <v>81.966</v>
      </c>
      <c r="N51" s="17">
        <v>1</v>
      </c>
    </row>
    <row r="52" spans="1:14" ht="24">
      <c r="A52" s="16" t="s">
        <v>175</v>
      </c>
      <c r="B52" s="16" t="s">
        <v>15</v>
      </c>
      <c r="C52" s="16" t="s">
        <v>176</v>
      </c>
      <c r="D52" s="16" t="s">
        <v>177</v>
      </c>
      <c r="E52" s="17" t="s">
        <v>178</v>
      </c>
      <c r="F52" s="19" t="s">
        <v>224</v>
      </c>
      <c r="G52" s="17">
        <v>47.43</v>
      </c>
      <c r="H52" s="17"/>
      <c r="I52" s="17">
        <f t="shared" si="11"/>
        <v>47.43</v>
      </c>
      <c r="J52" s="18">
        <f t="shared" si="12"/>
        <v>28.458</v>
      </c>
      <c r="K52" s="18">
        <v>84.6</v>
      </c>
      <c r="L52" s="16">
        <f t="shared" si="13"/>
        <v>33.839999999999996</v>
      </c>
      <c r="M52" s="18">
        <f t="shared" si="10"/>
        <v>62.297999999999995</v>
      </c>
      <c r="N52" s="17">
        <v>1</v>
      </c>
    </row>
    <row r="53" spans="1:14" ht="21">
      <c r="A53" s="16" t="s">
        <v>179</v>
      </c>
      <c r="B53" s="16" t="s">
        <v>15</v>
      </c>
      <c r="C53" s="16" t="s">
        <v>150</v>
      </c>
      <c r="D53" s="16" t="s">
        <v>180</v>
      </c>
      <c r="E53" s="17" t="s">
        <v>181</v>
      </c>
      <c r="F53" s="19" t="s">
        <v>224</v>
      </c>
      <c r="G53" s="17">
        <v>62.95</v>
      </c>
      <c r="H53" s="17"/>
      <c r="I53" s="17">
        <f t="shared" si="11"/>
        <v>62.95</v>
      </c>
      <c r="J53" s="18">
        <f t="shared" si="12"/>
        <v>37.77</v>
      </c>
      <c r="K53" s="18">
        <v>83.8</v>
      </c>
      <c r="L53" s="16">
        <f t="shared" si="13"/>
        <v>33.52</v>
      </c>
      <c r="M53" s="18">
        <f t="shared" si="10"/>
        <v>71.29</v>
      </c>
      <c r="N53" s="17">
        <v>1</v>
      </c>
    </row>
    <row r="54" spans="1:14" ht="21">
      <c r="A54" s="16" t="s">
        <v>182</v>
      </c>
      <c r="B54" s="16" t="s">
        <v>20</v>
      </c>
      <c r="C54" s="16" t="s">
        <v>126</v>
      </c>
      <c r="D54" s="16" t="s">
        <v>183</v>
      </c>
      <c r="E54" s="17" t="s">
        <v>184</v>
      </c>
      <c r="F54" s="19" t="s">
        <v>224</v>
      </c>
      <c r="G54" s="17">
        <v>60.06</v>
      </c>
      <c r="H54" s="17"/>
      <c r="I54" s="17">
        <f t="shared" si="11"/>
        <v>60.06</v>
      </c>
      <c r="J54" s="18">
        <f t="shared" si="12"/>
        <v>36.036</v>
      </c>
      <c r="K54" s="18">
        <v>81.4</v>
      </c>
      <c r="L54" s="16">
        <f t="shared" si="13"/>
        <v>32.56</v>
      </c>
      <c r="M54" s="18">
        <f t="shared" si="10"/>
        <v>68.596</v>
      </c>
      <c r="N54" s="17">
        <v>1</v>
      </c>
    </row>
    <row r="55" spans="1:14" ht="21">
      <c r="A55" s="16" t="s">
        <v>185</v>
      </c>
      <c r="B55" s="16" t="s">
        <v>15</v>
      </c>
      <c r="C55" s="16" t="s">
        <v>150</v>
      </c>
      <c r="D55" s="16" t="s">
        <v>186</v>
      </c>
      <c r="E55" s="17" t="s">
        <v>187</v>
      </c>
      <c r="F55" s="19" t="s">
        <v>224</v>
      </c>
      <c r="G55" s="17">
        <v>70.32</v>
      </c>
      <c r="H55" s="17"/>
      <c r="I55" s="17">
        <f t="shared" si="11"/>
        <v>70.32</v>
      </c>
      <c r="J55" s="18">
        <f t="shared" si="12"/>
        <v>42.19199999999999</v>
      </c>
      <c r="K55" s="18">
        <v>84.6</v>
      </c>
      <c r="L55" s="16">
        <f t="shared" si="13"/>
        <v>33.839999999999996</v>
      </c>
      <c r="M55" s="18">
        <f t="shared" si="10"/>
        <v>76.03199999999998</v>
      </c>
      <c r="N55" s="17">
        <v>1</v>
      </c>
    </row>
    <row r="56" spans="1:14" ht="21">
      <c r="A56" s="16" t="s">
        <v>188</v>
      </c>
      <c r="B56" s="16" t="s">
        <v>15</v>
      </c>
      <c r="C56" s="16" t="s">
        <v>150</v>
      </c>
      <c r="D56" s="16" t="s">
        <v>189</v>
      </c>
      <c r="E56" s="17" t="s">
        <v>190</v>
      </c>
      <c r="F56" s="19" t="s">
        <v>224</v>
      </c>
      <c r="G56" s="17">
        <v>68.43</v>
      </c>
      <c r="H56" s="17"/>
      <c r="I56" s="17">
        <f t="shared" si="11"/>
        <v>68.43</v>
      </c>
      <c r="J56" s="18">
        <f t="shared" si="12"/>
        <v>41.058</v>
      </c>
      <c r="K56" s="18">
        <v>79.2</v>
      </c>
      <c r="L56" s="16">
        <f t="shared" si="13"/>
        <v>31.680000000000003</v>
      </c>
      <c r="M56" s="18">
        <f t="shared" si="10"/>
        <v>72.738</v>
      </c>
      <c r="N56" s="17">
        <v>1</v>
      </c>
    </row>
    <row r="57" spans="1:14" ht="21">
      <c r="A57" s="16" t="s">
        <v>191</v>
      </c>
      <c r="B57" s="16" t="s">
        <v>15</v>
      </c>
      <c r="C57" s="16" t="s">
        <v>150</v>
      </c>
      <c r="D57" s="16" t="s">
        <v>189</v>
      </c>
      <c r="E57" s="17" t="s">
        <v>192</v>
      </c>
      <c r="F57" s="19" t="s">
        <v>224</v>
      </c>
      <c r="G57" s="17">
        <v>63.43</v>
      </c>
      <c r="H57" s="17"/>
      <c r="I57" s="17">
        <f t="shared" si="11"/>
        <v>63.43</v>
      </c>
      <c r="J57" s="18">
        <f t="shared" si="12"/>
        <v>38.058</v>
      </c>
      <c r="K57" s="18">
        <v>85.7</v>
      </c>
      <c r="L57" s="16">
        <f t="shared" si="13"/>
        <v>34.28</v>
      </c>
      <c r="M57" s="18">
        <f t="shared" si="10"/>
        <v>72.338</v>
      </c>
      <c r="N57" s="17">
        <v>2</v>
      </c>
    </row>
    <row r="58" spans="1:14" ht="21">
      <c r="A58" s="16" t="s">
        <v>193</v>
      </c>
      <c r="B58" s="16" t="s">
        <v>15</v>
      </c>
      <c r="C58" s="16" t="s">
        <v>126</v>
      </c>
      <c r="D58" s="16" t="s">
        <v>194</v>
      </c>
      <c r="E58" s="17" t="s">
        <v>195</v>
      </c>
      <c r="F58" s="19" t="s">
        <v>224</v>
      </c>
      <c r="G58" s="17">
        <v>64.19</v>
      </c>
      <c r="H58" s="17"/>
      <c r="I58" s="17">
        <f t="shared" si="11"/>
        <v>64.19</v>
      </c>
      <c r="J58" s="18">
        <f t="shared" si="12"/>
        <v>38.513999999999996</v>
      </c>
      <c r="K58" s="18">
        <v>78.8</v>
      </c>
      <c r="L58" s="16">
        <f t="shared" si="13"/>
        <v>31.52</v>
      </c>
      <c r="M58" s="18">
        <f>J58+L58</f>
        <v>70.03399999999999</v>
      </c>
      <c r="N58" s="17">
        <v>1</v>
      </c>
    </row>
    <row r="59" spans="1:14" ht="21">
      <c r="A59" s="16" t="s">
        <v>196</v>
      </c>
      <c r="B59" s="16" t="s">
        <v>15</v>
      </c>
      <c r="C59" s="16" t="s">
        <v>150</v>
      </c>
      <c r="D59" s="16" t="s">
        <v>197</v>
      </c>
      <c r="E59" s="17" t="s">
        <v>198</v>
      </c>
      <c r="F59" s="19" t="s">
        <v>224</v>
      </c>
      <c r="G59" s="17">
        <v>75.08</v>
      </c>
      <c r="H59" s="17"/>
      <c r="I59" s="17">
        <f>G59+H59</f>
        <v>75.08</v>
      </c>
      <c r="J59" s="18">
        <f>I59*0.6</f>
        <v>45.047999999999995</v>
      </c>
      <c r="K59" s="18">
        <v>82.4</v>
      </c>
      <c r="L59" s="16">
        <f>K59*0.4</f>
        <v>32.96</v>
      </c>
      <c r="M59" s="18">
        <f>J59+L59</f>
        <v>78.008</v>
      </c>
      <c r="N59" s="17">
        <v>1</v>
      </c>
    </row>
    <row r="60" spans="1:14" ht="21">
      <c r="A60" s="16" t="s">
        <v>199</v>
      </c>
      <c r="B60" s="16" t="s">
        <v>15</v>
      </c>
      <c r="C60" s="16" t="s">
        <v>150</v>
      </c>
      <c r="D60" s="16" t="s">
        <v>197</v>
      </c>
      <c r="E60" s="17" t="s">
        <v>200</v>
      </c>
      <c r="F60" s="19" t="s">
        <v>224</v>
      </c>
      <c r="G60" s="17">
        <v>71.08</v>
      </c>
      <c r="H60" s="17"/>
      <c r="I60" s="17">
        <f>G60+H60</f>
        <v>71.08</v>
      </c>
      <c r="J60" s="18">
        <f>I60*0.6</f>
        <v>42.647999999999996</v>
      </c>
      <c r="K60" s="18">
        <v>79.8</v>
      </c>
      <c r="L60" s="16">
        <f>K60*0.4</f>
        <v>31.92</v>
      </c>
      <c r="M60" s="18">
        <f>J60+L60</f>
        <v>74.568</v>
      </c>
      <c r="N60" s="17">
        <v>2</v>
      </c>
    </row>
    <row r="61" spans="1:14" ht="21">
      <c r="A61" s="16" t="s">
        <v>201</v>
      </c>
      <c r="B61" s="16" t="s">
        <v>15</v>
      </c>
      <c r="C61" s="16" t="s">
        <v>150</v>
      </c>
      <c r="D61" s="16" t="s">
        <v>202</v>
      </c>
      <c r="E61" s="17" t="s">
        <v>203</v>
      </c>
      <c r="F61" s="19" t="s">
        <v>224</v>
      </c>
      <c r="G61" s="17">
        <v>61.17</v>
      </c>
      <c r="H61" s="17"/>
      <c r="I61" s="17">
        <f>G61+H61</f>
        <v>61.17</v>
      </c>
      <c r="J61" s="18">
        <f>I61*0.6</f>
        <v>36.702</v>
      </c>
      <c r="K61" s="18">
        <v>80.2</v>
      </c>
      <c r="L61" s="16">
        <f>K61*0.4</f>
        <v>32.080000000000005</v>
      </c>
      <c r="M61" s="18">
        <f aca="true" t="shared" si="14" ref="M61:M67">J61+L61</f>
        <v>68.78200000000001</v>
      </c>
      <c r="N61" s="17">
        <v>1</v>
      </c>
    </row>
    <row r="62" spans="1:14" ht="21">
      <c r="A62" s="16" t="s">
        <v>204</v>
      </c>
      <c r="B62" s="16" t="s">
        <v>15</v>
      </c>
      <c r="C62" s="16" t="s">
        <v>150</v>
      </c>
      <c r="D62" s="16" t="s">
        <v>205</v>
      </c>
      <c r="E62" s="17" t="s">
        <v>206</v>
      </c>
      <c r="F62" s="19" t="s">
        <v>224</v>
      </c>
      <c r="G62" s="17">
        <v>63.95</v>
      </c>
      <c r="H62" s="17"/>
      <c r="I62" s="17">
        <f aca="true" t="shared" si="15" ref="I62:I67">G62+H62</f>
        <v>63.95</v>
      </c>
      <c r="J62" s="18">
        <f aca="true" t="shared" si="16" ref="J62:J67">I62*0.6</f>
        <v>38.37</v>
      </c>
      <c r="K62" s="18">
        <v>81.8</v>
      </c>
      <c r="L62" s="16">
        <f aca="true" t="shared" si="17" ref="L62:L67">K62*0.4</f>
        <v>32.72</v>
      </c>
      <c r="M62" s="18">
        <f t="shared" si="14"/>
        <v>71.09</v>
      </c>
      <c r="N62" s="17">
        <v>1</v>
      </c>
    </row>
    <row r="63" spans="1:14" ht="14.25">
      <c r="A63" s="16" t="s">
        <v>207</v>
      </c>
      <c r="B63" s="16" t="s">
        <v>20</v>
      </c>
      <c r="C63" s="16" t="s">
        <v>208</v>
      </c>
      <c r="D63" s="16" t="s">
        <v>209</v>
      </c>
      <c r="E63" s="17" t="s">
        <v>210</v>
      </c>
      <c r="F63" s="12" t="s">
        <v>38</v>
      </c>
      <c r="G63" s="17">
        <v>72.45</v>
      </c>
      <c r="H63" s="17"/>
      <c r="I63" s="17">
        <f t="shared" si="15"/>
        <v>72.45</v>
      </c>
      <c r="J63" s="18">
        <f t="shared" si="16"/>
        <v>43.47</v>
      </c>
      <c r="K63" s="18">
        <v>84.2</v>
      </c>
      <c r="L63" s="16">
        <f t="shared" si="17"/>
        <v>33.68</v>
      </c>
      <c r="M63" s="18">
        <f t="shared" si="14"/>
        <v>77.15</v>
      </c>
      <c r="N63" s="17">
        <v>1</v>
      </c>
    </row>
    <row r="64" spans="1:14" ht="14.25">
      <c r="A64" s="16" t="s">
        <v>211</v>
      </c>
      <c r="B64" s="16" t="s">
        <v>15</v>
      </c>
      <c r="C64" s="16" t="s">
        <v>31</v>
      </c>
      <c r="D64" s="16" t="s">
        <v>212</v>
      </c>
      <c r="E64" s="17" t="s">
        <v>213</v>
      </c>
      <c r="F64" s="12" t="s">
        <v>38</v>
      </c>
      <c r="G64" s="17">
        <v>78.9</v>
      </c>
      <c r="H64" s="17"/>
      <c r="I64" s="17">
        <f t="shared" si="15"/>
        <v>78.9</v>
      </c>
      <c r="J64" s="18">
        <f t="shared" si="16"/>
        <v>47.34</v>
      </c>
      <c r="K64" s="18">
        <v>81.4</v>
      </c>
      <c r="L64" s="16">
        <f t="shared" si="17"/>
        <v>32.56</v>
      </c>
      <c r="M64" s="18">
        <f t="shared" si="14"/>
        <v>79.9</v>
      </c>
      <c r="N64" s="17">
        <v>1</v>
      </c>
    </row>
    <row r="65" spans="1:14" ht="14.25">
      <c r="A65" s="16" t="s">
        <v>214</v>
      </c>
      <c r="B65" s="16" t="s">
        <v>15</v>
      </c>
      <c r="C65" s="16" t="s">
        <v>31</v>
      </c>
      <c r="D65" s="16" t="s">
        <v>215</v>
      </c>
      <c r="E65" s="17" t="s">
        <v>216</v>
      </c>
      <c r="F65" s="12" t="s">
        <v>38</v>
      </c>
      <c r="G65" s="17">
        <v>68.95</v>
      </c>
      <c r="H65" s="17"/>
      <c r="I65" s="17">
        <f t="shared" si="15"/>
        <v>68.95</v>
      </c>
      <c r="J65" s="18">
        <f t="shared" si="16"/>
        <v>41.37</v>
      </c>
      <c r="K65" s="18">
        <v>85.1</v>
      </c>
      <c r="L65" s="16">
        <f t="shared" si="17"/>
        <v>34.04</v>
      </c>
      <c r="M65" s="18">
        <f t="shared" si="14"/>
        <v>75.41</v>
      </c>
      <c r="N65" s="17">
        <v>1</v>
      </c>
    </row>
    <row r="66" spans="1:14" ht="14.25">
      <c r="A66" s="16" t="s">
        <v>217</v>
      </c>
      <c r="B66" s="16" t="s">
        <v>20</v>
      </c>
      <c r="C66" s="16" t="s">
        <v>31</v>
      </c>
      <c r="D66" s="16" t="s">
        <v>218</v>
      </c>
      <c r="E66" s="17" t="s">
        <v>219</v>
      </c>
      <c r="F66" s="12" t="s">
        <v>38</v>
      </c>
      <c r="G66" s="17">
        <v>69.3</v>
      </c>
      <c r="H66" s="17"/>
      <c r="I66" s="17">
        <f t="shared" si="15"/>
        <v>69.3</v>
      </c>
      <c r="J66" s="18">
        <f t="shared" si="16"/>
        <v>41.58</v>
      </c>
      <c r="K66" s="18">
        <v>83</v>
      </c>
      <c r="L66" s="16">
        <f t="shared" si="17"/>
        <v>33.2</v>
      </c>
      <c r="M66" s="18">
        <f t="shared" si="14"/>
        <v>74.78</v>
      </c>
      <c r="N66" s="17">
        <v>1</v>
      </c>
    </row>
    <row r="67" spans="1:14" ht="14.25">
      <c r="A67" s="16" t="s">
        <v>220</v>
      </c>
      <c r="B67" s="16" t="s">
        <v>15</v>
      </c>
      <c r="C67" s="16" t="s">
        <v>31</v>
      </c>
      <c r="D67" s="16" t="s">
        <v>221</v>
      </c>
      <c r="E67" s="17" t="s">
        <v>222</v>
      </c>
      <c r="F67" s="12" t="s">
        <v>38</v>
      </c>
      <c r="G67" s="17">
        <v>80.8</v>
      </c>
      <c r="H67" s="17"/>
      <c r="I67" s="17">
        <f t="shared" si="15"/>
        <v>80.8</v>
      </c>
      <c r="J67" s="18">
        <f t="shared" si="16"/>
        <v>48.48</v>
      </c>
      <c r="K67" s="18">
        <v>85.4</v>
      </c>
      <c r="L67" s="16">
        <f t="shared" si="17"/>
        <v>34.160000000000004</v>
      </c>
      <c r="M67" s="18">
        <f t="shared" si="14"/>
        <v>82.64</v>
      </c>
      <c r="N67" s="17">
        <v>1</v>
      </c>
    </row>
  </sheetData>
  <sheetProtection password="C613" sheet="1" formatCells="0" formatColumns="0" formatRows="0" insertColumns="0" insertRows="0" insertHyperlinks="0" deleteColumns="0" deleteRows="0" sort="0" autoFilter="0" pivotTables="0"/>
  <mergeCells count="1">
    <mergeCell ref="A1:N1"/>
  </mergeCells>
  <printOptions horizontalCentered="1"/>
  <pageMargins left="0.4330708661417323" right="0.4330708661417323" top="0.5511811023622047" bottom="0.3937007874015748" header="0.35433070866141736" footer="0.2362204724409449"/>
  <pageSetup horizontalDpi="600" verticalDpi="600" orientation="portrait" paperSize="8"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gonggang</dc:creator>
  <cp:keywords/>
  <dc:description/>
  <cp:lastModifiedBy>gonggang</cp:lastModifiedBy>
  <cp:lastPrinted>2016-09-22T06:53:50Z</cp:lastPrinted>
  <dcterms:created xsi:type="dcterms:W3CDTF">2015-11-10T08:37:08Z</dcterms:created>
  <dcterms:modified xsi:type="dcterms:W3CDTF">2017-03-10T08:42:44Z</dcterms:modified>
  <cp:category/>
  <cp:version/>
  <cp:contentType/>
  <cp:contentStatus/>
</cp:coreProperties>
</file>