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</sheets>
  <definedNames>
    <definedName name="_xlnm._FilterDatabase" localSheetId="0" hidden="1">'Sheet1'!$Q$3:$R$48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<sst xmlns="http://schemas.openxmlformats.org/spreadsheetml/2006/main" count="410" uniqueCount="127">
  <si>
    <t>姓名</t>
  </si>
  <si>
    <t>性别</t>
  </si>
  <si>
    <t>准考证号</t>
  </si>
  <si>
    <t>报考单位</t>
  </si>
  <si>
    <t>报考职位</t>
  </si>
  <si>
    <t>职位编码</t>
  </si>
  <si>
    <t>计划招录</t>
  </si>
  <si>
    <t>行测成绩</t>
  </si>
  <si>
    <t>申论成绩</t>
  </si>
  <si>
    <t>心理素质测试成绩</t>
  </si>
  <si>
    <t>笔试折合总成绩</t>
  </si>
  <si>
    <t>邱维阳</t>
  </si>
  <si>
    <t>男</t>
  </si>
  <si>
    <t>8122321010108</t>
  </si>
  <si>
    <t>四川警察学院</t>
  </si>
  <si>
    <t>综合管理（教学一）</t>
  </si>
  <si>
    <t>38000001</t>
  </si>
  <si>
    <t>合格</t>
  </si>
  <si>
    <t>是</t>
  </si>
  <si>
    <t>8122321010110</t>
  </si>
  <si>
    <t>8122321010123</t>
  </si>
  <si>
    <t>女</t>
  </si>
  <si>
    <t>8122321010109</t>
  </si>
  <si>
    <t>8122321010120</t>
  </si>
  <si>
    <t>谢晶晶</t>
  </si>
  <si>
    <t>8122321010107</t>
  </si>
  <si>
    <t>刘旭红</t>
  </si>
  <si>
    <t>8122321010119</t>
  </si>
  <si>
    <t>龙明霞</t>
  </si>
  <si>
    <t>8122321010124</t>
  </si>
  <si>
    <t>8122321010112</t>
  </si>
  <si>
    <t>佘国秀</t>
  </si>
  <si>
    <t>8122321010114</t>
  </si>
  <si>
    <t>8122321010127</t>
  </si>
  <si>
    <t>8122321010116</t>
  </si>
  <si>
    <t>8122321010101</t>
  </si>
  <si>
    <t>8122321010204</t>
  </si>
  <si>
    <t>鲁润芫</t>
  </si>
  <si>
    <t>8122321010111</t>
  </si>
  <si>
    <t>邹珍妮</t>
  </si>
  <si>
    <t>8122321010104</t>
  </si>
  <si>
    <t>8122321010129</t>
  </si>
  <si>
    <t>杨豫川</t>
  </si>
  <si>
    <t>8122321010205</t>
  </si>
  <si>
    <t>8122321010106</t>
  </si>
  <si>
    <t>8122321010202</t>
  </si>
  <si>
    <t>陈松梅</t>
  </si>
  <si>
    <t>8122321010130</t>
  </si>
  <si>
    <t>宋少军</t>
  </si>
  <si>
    <t>8122321010201</t>
  </si>
  <si>
    <t>8122321010102</t>
  </si>
  <si>
    <t>严洁</t>
  </si>
  <si>
    <t>8122321010208</t>
  </si>
  <si>
    <t>黄德凯</t>
  </si>
  <si>
    <t>8122321010209</t>
  </si>
  <si>
    <t>杨发文</t>
  </si>
  <si>
    <t>8122321010103</t>
  </si>
  <si>
    <t>8122321010217</t>
  </si>
  <si>
    <t>综合管理（教学二）</t>
  </si>
  <si>
    <t>38000002</t>
  </si>
  <si>
    <t>包力维</t>
  </si>
  <si>
    <t>8122321010219</t>
  </si>
  <si>
    <t>8122321010216</t>
  </si>
  <si>
    <t>8122321010211</t>
  </si>
  <si>
    <t>郭俊良</t>
  </si>
  <si>
    <t>8122321010218</t>
  </si>
  <si>
    <t>何晓清</t>
  </si>
  <si>
    <t>8122321010214</t>
  </si>
  <si>
    <t>8122321010220</t>
  </si>
  <si>
    <t>综合管理（教学三）</t>
  </si>
  <si>
    <t>38000003</t>
  </si>
  <si>
    <t>张岩峰</t>
  </si>
  <si>
    <t>8122321010224</t>
  </si>
  <si>
    <t>8122321010226</t>
  </si>
  <si>
    <t>常丹丹</t>
  </si>
  <si>
    <t>8122321011217</t>
  </si>
  <si>
    <t>综合管理（管理一）</t>
  </si>
  <si>
    <t>38000004</t>
  </si>
  <si>
    <t>赵超兰</t>
  </si>
  <si>
    <t>8122321010805</t>
  </si>
  <si>
    <t>8122321010528</t>
  </si>
  <si>
    <t>8122321011007</t>
  </si>
  <si>
    <t>8122321011010</t>
  </si>
  <si>
    <t>荆则开</t>
  </si>
  <si>
    <t>8122321010423</t>
  </si>
  <si>
    <t>8122321010909</t>
  </si>
  <si>
    <t>8122321011607</t>
  </si>
  <si>
    <t>38000005</t>
  </si>
  <si>
    <t>武玉雪</t>
  </si>
  <si>
    <t>8122321011702</t>
  </si>
  <si>
    <t>8122321011604</t>
  </si>
  <si>
    <t>序号</t>
  </si>
  <si>
    <t>面试折合成绩</t>
  </si>
  <si>
    <t>综合成绩</t>
  </si>
  <si>
    <t>体能测试结果</t>
  </si>
  <si>
    <t>是否进入体检</t>
  </si>
  <si>
    <t>不合格</t>
  </si>
  <si>
    <t>综合成绩岗位内排名</t>
  </si>
  <si>
    <t>警务技术
（金融财会）</t>
  </si>
  <si>
    <t>面试
成绩</t>
  </si>
  <si>
    <t>四川警察学院2018年下半年公开考试录用公务员（人民警察）考生面试及体能测试总成绩情况一览表</t>
  </si>
  <si>
    <t>附件1</t>
  </si>
  <si>
    <t>未参加</t>
  </si>
  <si>
    <t>谢  鑫</t>
  </si>
  <si>
    <t>王  朋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</si>
  <si>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成</t>
    </r>
  </si>
  <si>
    <r>
      <t xml:space="preserve">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镜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</si>
  <si>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</si>
  <si>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r>
      <t xml:space="preserve">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</si>
  <si>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r>
      <t xml:space="preserve">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飞</t>
    </r>
  </si>
  <si>
    <r>
      <t xml:space="preserve">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爽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</si>
  <si>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洁</t>
    </r>
  </si>
  <si>
    <r>
      <t xml:space="preserve">谯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冉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</si>
  <si>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锦</t>
    </r>
  </si>
  <si>
    <r>
      <t xml:space="preserve">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浩</t>
    </r>
  </si>
  <si>
    <r>
      <t xml:space="preserve">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乐</t>
    </r>
  </si>
  <si>
    <r>
      <t xml:space="preserve">韩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璐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</si>
  <si>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侃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</si>
  <si>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陶</t>
    </r>
  </si>
  <si>
    <r>
      <t xml:space="preserve">莫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燕</t>
    </r>
  </si>
  <si>
    <r>
      <t xml:space="preserve">耿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松</t>
    </r>
  </si>
  <si>
    <r>
      <t xml:space="preserve">蒲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敏</t>
    </r>
  </si>
  <si>
    <r>
      <t xml:space="preserve">薛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俐</t>
    </r>
  </si>
  <si>
    <r>
      <t xml:space="preserve">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</si>
  <si>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r>
      <t xml:space="preserve">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倩</t>
    </r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</si>
  <si>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蓓</t>
    </r>
  </si>
  <si>
    <r>
      <t xml:space="preserve">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阳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</si>
</sst>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0">
    <font>
      <sz val="10"/>
      <name val="Arial"/>
      <family val="2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5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u val="single"/>
      <sz val="10"/>
      <color indexed="30"/>
      <name val="Arial"/>
      <family val="2"/>
    </font>
    <font>
      <b/>
      <sz val="13"/>
      <color indexed="57"/>
      <name val="等线"/>
      <family val="0"/>
    </font>
    <font>
      <b/>
      <sz val="11"/>
      <color indexed="8"/>
      <name val="等线"/>
      <family val="0"/>
    </font>
    <font>
      <u val="single"/>
      <sz val="10"/>
      <color indexed="61"/>
      <name val="Arial"/>
      <family val="2"/>
    </font>
    <font>
      <sz val="11"/>
      <color indexed="17"/>
      <name val="等线"/>
      <family val="0"/>
    </font>
    <font>
      <b/>
      <sz val="11"/>
      <color indexed="10"/>
      <name val="等线"/>
      <family val="0"/>
    </font>
    <font>
      <sz val="18"/>
      <color indexed="57"/>
      <name val="等线 Light"/>
      <family val="0"/>
    </font>
    <font>
      <b/>
      <sz val="11"/>
      <color indexed="9"/>
      <name val="等线"/>
      <family val="0"/>
    </font>
    <font>
      <sz val="9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26" borderId="0" applyNumberFormat="0" applyBorder="0" applyAlignment="0" applyProtection="0"/>
    <xf numFmtId="9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8" fillId="28" borderId="5" applyNumberFormat="0" applyAlignment="0" applyProtection="0"/>
    <xf numFmtId="0" fontId="20" fillId="29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10" fillId="19" borderId="0" applyNumberFormat="0" applyBorder="0" applyAlignment="0" applyProtection="0"/>
    <xf numFmtId="0" fontId="12" fillId="28" borderId="8" applyNumberFormat="0" applyAlignment="0" applyProtection="0"/>
    <xf numFmtId="0" fontId="6" fillId="19" borderId="5" applyNumberFormat="0" applyAlignment="0" applyProtection="0"/>
    <xf numFmtId="0" fontId="16" fillId="0" borderId="0" applyNumberForma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9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26" borderId="0" applyNumberFormat="0" applyBorder="0" applyAlignment="0" applyProtection="0"/>
    <xf numFmtId="0" fontId="0" fillId="9" borderId="9" applyNumberFormat="0" applyFont="0" applyAlignment="0" applyProtection="0"/>
  </cellStyleXfs>
  <cellXfs count="38"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178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78" fontId="28" fillId="0" borderId="1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78" fontId="28" fillId="0" borderId="10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178" fontId="28" fillId="0" borderId="12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178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178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8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78" fontId="28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178" fontId="29" fillId="0" borderId="11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37">
      <selection activeCell="A45" sqref="A45:IV45"/>
    </sheetView>
  </sheetViews>
  <sheetFormatPr defaultColWidth="9.140625" defaultRowHeight="12.75"/>
  <cols>
    <col min="1" max="1" width="5.8515625" style="3" customWidth="1"/>
    <col min="2" max="2" width="9.7109375" style="3" customWidth="1"/>
    <col min="3" max="3" width="6.57421875" style="3" customWidth="1"/>
    <col min="4" max="4" width="17.28125" style="3" customWidth="1"/>
    <col min="5" max="5" width="16.421875" style="3" customWidth="1"/>
    <col min="6" max="6" width="22.57421875" style="3" customWidth="1"/>
    <col min="7" max="7" width="11.7109375" style="3" customWidth="1"/>
    <col min="8" max="8" width="7.8515625" style="3" customWidth="1"/>
    <col min="9" max="9" width="7.7109375" style="3" customWidth="1"/>
    <col min="10" max="10" width="10.7109375" style="3" customWidth="1"/>
    <col min="11" max="11" width="9.140625" style="3" customWidth="1"/>
    <col min="12" max="12" width="11.140625" style="3" customWidth="1"/>
    <col min="13" max="13" width="10.421875" style="3" customWidth="1"/>
    <col min="14" max="14" width="9.00390625" style="3" customWidth="1"/>
    <col min="15" max="15" width="11.28125" style="3" customWidth="1"/>
    <col min="16" max="16384" width="9.140625" style="3" customWidth="1"/>
  </cols>
  <sheetData>
    <row r="1" spans="1:2" ht="14.25">
      <c r="A1" s="37" t="s">
        <v>101</v>
      </c>
      <c r="B1" s="37"/>
    </row>
    <row r="2" spans="1:18" ht="29.25" customHeight="1">
      <c r="A2" s="36" t="s">
        <v>100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49.5" customHeight="1">
      <c r="A3" s="27" t="s">
        <v>91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99</v>
      </c>
      <c r="N3" s="27" t="s">
        <v>92</v>
      </c>
      <c r="O3" s="27" t="s">
        <v>93</v>
      </c>
      <c r="P3" s="27" t="s">
        <v>97</v>
      </c>
      <c r="Q3" s="27" t="s">
        <v>94</v>
      </c>
      <c r="R3" s="27" t="s">
        <v>95</v>
      </c>
    </row>
    <row r="4" spans="1:18" ht="30" customHeight="1">
      <c r="A4" s="4">
        <v>1</v>
      </c>
      <c r="B4" s="33" t="s">
        <v>103</v>
      </c>
      <c r="C4" s="5" t="s">
        <v>12</v>
      </c>
      <c r="D4" s="5" t="s">
        <v>19</v>
      </c>
      <c r="E4" s="5" t="s">
        <v>14</v>
      </c>
      <c r="F4" s="5" t="s">
        <v>15</v>
      </c>
      <c r="G4" s="5" t="s">
        <v>16</v>
      </c>
      <c r="H4" s="5">
        <v>20</v>
      </c>
      <c r="I4" s="5">
        <v>70</v>
      </c>
      <c r="J4" s="5">
        <v>71.5</v>
      </c>
      <c r="K4" s="5" t="s">
        <v>17</v>
      </c>
      <c r="L4" s="5">
        <v>49.525</v>
      </c>
      <c r="M4" s="5">
        <v>90.4</v>
      </c>
      <c r="N4" s="12">
        <f aca="true" t="shared" si="0" ref="N4:N35">M4*0.3</f>
        <v>27.12</v>
      </c>
      <c r="O4" s="19">
        <f aca="true" t="shared" si="1" ref="O4:O48">L4+N4</f>
        <v>76.645</v>
      </c>
      <c r="P4" s="4">
        <f aca="true" t="shared" si="2" ref="P4:P29">RANK(O4,$O$4:$O$29)</f>
        <v>1</v>
      </c>
      <c r="Q4" s="20" t="s">
        <v>17</v>
      </c>
      <c r="R4" s="31" t="s">
        <v>18</v>
      </c>
    </row>
    <row r="5" spans="1:18" ht="30" customHeight="1">
      <c r="A5" s="4">
        <v>2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>
        <v>20</v>
      </c>
      <c r="I5" s="5">
        <v>79</v>
      </c>
      <c r="J5" s="5">
        <v>63.5</v>
      </c>
      <c r="K5" s="5" t="s">
        <v>17</v>
      </c>
      <c r="L5" s="5">
        <v>49.875</v>
      </c>
      <c r="M5" s="5">
        <v>85</v>
      </c>
      <c r="N5" s="12">
        <f t="shared" si="0"/>
        <v>25.5</v>
      </c>
      <c r="O5" s="19">
        <f t="shared" si="1"/>
        <v>75.375</v>
      </c>
      <c r="P5" s="4">
        <f t="shared" si="2"/>
        <v>2</v>
      </c>
      <c r="Q5" s="20" t="s">
        <v>17</v>
      </c>
      <c r="R5" s="31" t="s">
        <v>18</v>
      </c>
    </row>
    <row r="6" spans="1:18" ht="30" customHeight="1">
      <c r="A6" s="4">
        <v>3</v>
      </c>
      <c r="B6" s="33" t="s">
        <v>104</v>
      </c>
      <c r="C6" s="5" t="s">
        <v>12</v>
      </c>
      <c r="D6" s="5" t="s">
        <v>20</v>
      </c>
      <c r="E6" s="5" t="s">
        <v>14</v>
      </c>
      <c r="F6" s="5" t="s">
        <v>15</v>
      </c>
      <c r="G6" s="5" t="s">
        <v>16</v>
      </c>
      <c r="H6" s="5">
        <v>20</v>
      </c>
      <c r="I6" s="5">
        <v>68</v>
      </c>
      <c r="J6" s="5">
        <v>71</v>
      </c>
      <c r="K6" s="5" t="s">
        <v>17</v>
      </c>
      <c r="L6" s="5">
        <v>48.650000000000006</v>
      </c>
      <c r="M6" s="5">
        <v>83.4</v>
      </c>
      <c r="N6" s="12">
        <f t="shared" si="0"/>
        <v>25.02</v>
      </c>
      <c r="O6" s="19">
        <f t="shared" si="1"/>
        <v>73.67</v>
      </c>
      <c r="P6" s="4">
        <f t="shared" si="2"/>
        <v>3</v>
      </c>
      <c r="Q6" s="20" t="s">
        <v>17</v>
      </c>
      <c r="R6" s="31" t="s">
        <v>18</v>
      </c>
    </row>
    <row r="7" spans="1:18" ht="30" customHeight="1">
      <c r="A7" s="4">
        <v>4</v>
      </c>
      <c r="B7" s="33" t="s">
        <v>105</v>
      </c>
      <c r="C7" s="5" t="s">
        <v>12</v>
      </c>
      <c r="D7" s="5" t="s">
        <v>23</v>
      </c>
      <c r="E7" s="5" t="s">
        <v>14</v>
      </c>
      <c r="F7" s="5" t="s">
        <v>15</v>
      </c>
      <c r="G7" s="5" t="s">
        <v>16</v>
      </c>
      <c r="H7" s="5">
        <v>20</v>
      </c>
      <c r="I7" s="5">
        <v>64</v>
      </c>
      <c r="J7" s="5">
        <v>68.5</v>
      </c>
      <c r="K7" s="5" t="s">
        <v>17</v>
      </c>
      <c r="L7" s="5">
        <v>46.375</v>
      </c>
      <c r="M7" s="5">
        <v>87.2</v>
      </c>
      <c r="N7" s="12">
        <f t="shared" si="0"/>
        <v>26.16</v>
      </c>
      <c r="O7" s="19">
        <f t="shared" si="1"/>
        <v>72.535</v>
      </c>
      <c r="P7" s="4">
        <f t="shared" si="2"/>
        <v>4</v>
      </c>
      <c r="Q7" s="20" t="s">
        <v>17</v>
      </c>
      <c r="R7" s="31" t="s">
        <v>18</v>
      </c>
    </row>
    <row r="8" spans="1:18" ht="30" customHeight="1">
      <c r="A8" s="4">
        <v>5</v>
      </c>
      <c r="B8" s="33" t="s">
        <v>106</v>
      </c>
      <c r="C8" s="5" t="s">
        <v>21</v>
      </c>
      <c r="D8" s="5" t="s">
        <v>22</v>
      </c>
      <c r="E8" s="5" t="s">
        <v>14</v>
      </c>
      <c r="F8" s="5" t="s">
        <v>15</v>
      </c>
      <c r="G8" s="5" t="s">
        <v>16</v>
      </c>
      <c r="H8" s="5">
        <v>20</v>
      </c>
      <c r="I8" s="5">
        <v>68</v>
      </c>
      <c r="J8" s="5">
        <v>69</v>
      </c>
      <c r="K8" s="5" t="s">
        <v>17</v>
      </c>
      <c r="L8" s="5">
        <v>47.95</v>
      </c>
      <c r="M8" s="5">
        <v>79.6</v>
      </c>
      <c r="N8" s="12">
        <f t="shared" si="0"/>
        <v>23.88</v>
      </c>
      <c r="O8" s="19">
        <f t="shared" si="1"/>
        <v>71.83</v>
      </c>
      <c r="P8" s="4">
        <f t="shared" si="2"/>
        <v>5</v>
      </c>
      <c r="Q8" s="20" t="s">
        <v>17</v>
      </c>
      <c r="R8" s="31" t="s">
        <v>18</v>
      </c>
    </row>
    <row r="9" spans="1:18" ht="30" customHeight="1">
      <c r="A9" s="4">
        <v>6</v>
      </c>
      <c r="B9" s="5" t="s">
        <v>31</v>
      </c>
      <c r="C9" s="5" t="s">
        <v>21</v>
      </c>
      <c r="D9" s="5" t="s">
        <v>32</v>
      </c>
      <c r="E9" s="5" t="s">
        <v>14</v>
      </c>
      <c r="F9" s="5" t="s">
        <v>15</v>
      </c>
      <c r="G9" s="5" t="s">
        <v>16</v>
      </c>
      <c r="H9" s="5">
        <v>20</v>
      </c>
      <c r="I9" s="5">
        <v>61</v>
      </c>
      <c r="J9" s="5">
        <v>64</v>
      </c>
      <c r="K9" s="5" t="s">
        <v>17</v>
      </c>
      <c r="L9" s="5">
        <v>43.75</v>
      </c>
      <c r="M9" s="5">
        <v>92.2</v>
      </c>
      <c r="N9" s="12">
        <f t="shared" si="0"/>
        <v>27.66</v>
      </c>
      <c r="O9" s="19">
        <f t="shared" si="1"/>
        <v>71.41</v>
      </c>
      <c r="P9" s="4">
        <f t="shared" si="2"/>
        <v>6</v>
      </c>
      <c r="Q9" s="20" t="s">
        <v>96</v>
      </c>
      <c r="R9" s="27"/>
    </row>
    <row r="10" spans="1:18" ht="30" customHeight="1">
      <c r="A10" s="4">
        <v>7</v>
      </c>
      <c r="B10" s="5" t="s">
        <v>26</v>
      </c>
      <c r="C10" s="5" t="s">
        <v>21</v>
      </c>
      <c r="D10" s="5" t="s">
        <v>27</v>
      </c>
      <c r="E10" s="5" t="s">
        <v>14</v>
      </c>
      <c r="F10" s="5" t="s">
        <v>15</v>
      </c>
      <c r="G10" s="5" t="s">
        <v>16</v>
      </c>
      <c r="H10" s="5">
        <v>20</v>
      </c>
      <c r="I10" s="5">
        <v>62</v>
      </c>
      <c r="J10" s="5">
        <v>66</v>
      </c>
      <c r="K10" s="5" t="s">
        <v>17</v>
      </c>
      <c r="L10" s="5">
        <v>44.8</v>
      </c>
      <c r="M10" s="5">
        <v>86.8</v>
      </c>
      <c r="N10" s="12">
        <f t="shared" si="0"/>
        <v>26.04</v>
      </c>
      <c r="O10" s="19">
        <f t="shared" si="1"/>
        <v>70.84</v>
      </c>
      <c r="P10" s="4">
        <f t="shared" si="2"/>
        <v>7</v>
      </c>
      <c r="Q10" s="20" t="s">
        <v>17</v>
      </c>
      <c r="R10" s="31" t="s">
        <v>18</v>
      </c>
    </row>
    <row r="11" spans="1:18" ht="30" customHeight="1">
      <c r="A11" s="4">
        <v>8</v>
      </c>
      <c r="B11" s="5" t="s">
        <v>24</v>
      </c>
      <c r="C11" s="5" t="s">
        <v>21</v>
      </c>
      <c r="D11" s="5" t="s">
        <v>25</v>
      </c>
      <c r="E11" s="5" t="s">
        <v>14</v>
      </c>
      <c r="F11" s="5" t="s">
        <v>15</v>
      </c>
      <c r="G11" s="5" t="s">
        <v>16</v>
      </c>
      <c r="H11" s="5">
        <v>20</v>
      </c>
      <c r="I11" s="5">
        <v>62</v>
      </c>
      <c r="J11" s="5">
        <v>67.5</v>
      </c>
      <c r="K11" s="5" t="s">
        <v>17</v>
      </c>
      <c r="L11" s="5">
        <v>45.325</v>
      </c>
      <c r="M11" s="5">
        <v>84.2</v>
      </c>
      <c r="N11" s="12">
        <f t="shared" si="0"/>
        <v>25.26</v>
      </c>
      <c r="O11" s="19">
        <f t="shared" si="1"/>
        <v>70.58500000000001</v>
      </c>
      <c r="P11" s="4">
        <f t="shared" si="2"/>
        <v>8</v>
      </c>
      <c r="Q11" s="33" t="s">
        <v>102</v>
      </c>
      <c r="R11" s="27"/>
    </row>
    <row r="12" spans="1:18" ht="30" customHeight="1">
      <c r="A12" s="4">
        <v>9</v>
      </c>
      <c r="B12" s="33" t="s">
        <v>107</v>
      </c>
      <c r="C12" s="5" t="s">
        <v>21</v>
      </c>
      <c r="D12" s="5" t="s">
        <v>30</v>
      </c>
      <c r="E12" s="5" t="s">
        <v>14</v>
      </c>
      <c r="F12" s="5" t="s">
        <v>15</v>
      </c>
      <c r="G12" s="5" t="s">
        <v>16</v>
      </c>
      <c r="H12" s="5">
        <v>20</v>
      </c>
      <c r="I12" s="5">
        <v>61</v>
      </c>
      <c r="J12" s="5">
        <v>65</v>
      </c>
      <c r="K12" s="5" t="s">
        <v>17</v>
      </c>
      <c r="L12" s="5">
        <v>44.1</v>
      </c>
      <c r="M12" s="5">
        <v>85.4</v>
      </c>
      <c r="N12" s="12">
        <f t="shared" si="0"/>
        <v>25.62</v>
      </c>
      <c r="O12" s="19">
        <f t="shared" si="1"/>
        <v>69.72</v>
      </c>
      <c r="P12" s="4">
        <f t="shared" si="2"/>
        <v>9</v>
      </c>
      <c r="Q12" s="20" t="s">
        <v>17</v>
      </c>
      <c r="R12" s="31" t="s">
        <v>18</v>
      </c>
    </row>
    <row r="13" spans="1:18" ht="30" customHeight="1">
      <c r="A13" s="4">
        <v>10</v>
      </c>
      <c r="B13" s="33" t="s">
        <v>108</v>
      </c>
      <c r="C13" s="5" t="s">
        <v>12</v>
      </c>
      <c r="D13" s="5" t="s">
        <v>34</v>
      </c>
      <c r="E13" s="5" t="s">
        <v>14</v>
      </c>
      <c r="F13" s="5" t="s">
        <v>15</v>
      </c>
      <c r="G13" s="5" t="s">
        <v>16</v>
      </c>
      <c r="H13" s="5">
        <v>20</v>
      </c>
      <c r="I13" s="5">
        <v>60</v>
      </c>
      <c r="J13" s="5">
        <v>64</v>
      </c>
      <c r="K13" s="5" t="s">
        <v>17</v>
      </c>
      <c r="L13" s="5">
        <v>43.4</v>
      </c>
      <c r="M13" s="5">
        <v>86.4</v>
      </c>
      <c r="N13" s="12">
        <f t="shared" si="0"/>
        <v>25.92</v>
      </c>
      <c r="O13" s="19">
        <f t="shared" si="1"/>
        <v>69.32</v>
      </c>
      <c r="P13" s="4">
        <f t="shared" si="2"/>
        <v>10</v>
      </c>
      <c r="Q13" s="20" t="s">
        <v>17</v>
      </c>
      <c r="R13" s="31" t="s">
        <v>18</v>
      </c>
    </row>
    <row r="14" spans="1:18" ht="30" customHeight="1">
      <c r="A14" s="4">
        <v>11</v>
      </c>
      <c r="B14" s="5" t="s">
        <v>28</v>
      </c>
      <c r="C14" s="5" t="s">
        <v>21</v>
      </c>
      <c r="D14" s="5" t="s">
        <v>29</v>
      </c>
      <c r="E14" s="5" t="s">
        <v>14</v>
      </c>
      <c r="F14" s="5" t="s">
        <v>15</v>
      </c>
      <c r="G14" s="5" t="s">
        <v>16</v>
      </c>
      <c r="H14" s="5">
        <v>20</v>
      </c>
      <c r="I14" s="5">
        <v>56</v>
      </c>
      <c r="J14" s="5">
        <v>71.5</v>
      </c>
      <c r="K14" s="5" t="s">
        <v>17</v>
      </c>
      <c r="L14" s="5">
        <v>44.625</v>
      </c>
      <c r="M14" s="5">
        <v>81.8</v>
      </c>
      <c r="N14" s="12">
        <f t="shared" si="0"/>
        <v>24.54</v>
      </c>
      <c r="O14" s="19">
        <f t="shared" si="1"/>
        <v>69.16499999999999</v>
      </c>
      <c r="P14" s="4">
        <f t="shared" si="2"/>
        <v>11</v>
      </c>
      <c r="Q14" s="20" t="s">
        <v>17</v>
      </c>
      <c r="R14" s="31" t="s">
        <v>18</v>
      </c>
    </row>
    <row r="15" spans="1:18" ht="30" customHeight="1">
      <c r="A15" s="4">
        <v>12</v>
      </c>
      <c r="B15" s="5" t="s">
        <v>37</v>
      </c>
      <c r="C15" s="5" t="s">
        <v>21</v>
      </c>
      <c r="D15" s="5" t="s">
        <v>38</v>
      </c>
      <c r="E15" s="5" t="s">
        <v>14</v>
      </c>
      <c r="F15" s="5" t="s">
        <v>15</v>
      </c>
      <c r="G15" s="5" t="s">
        <v>16</v>
      </c>
      <c r="H15" s="5">
        <v>20</v>
      </c>
      <c r="I15" s="5">
        <v>59</v>
      </c>
      <c r="J15" s="5">
        <v>63</v>
      </c>
      <c r="K15" s="5" t="s">
        <v>17</v>
      </c>
      <c r="L15" s="5">
        <v>42.7</v>
      </c>
      <c r="M15" s="5">
        <v>87.4</v>
      </c>
      <c r="N15" s="12">
        <f t="shared" si="0"/>
        <v>26.220000000000002</v>
      </c>
      <c r="O15" s="19">
        <f t="shared" si="1"/>
        <v>68.92</v>
      </c>
      <c r="P15" s="4">
        <f t="shared" si="2"/>
        <v>12</v>
      </c>
      <c r="Q15" s="20" t="s">
        <v>17</v>
      </c>
      <c r="R15" s="31" t="s">
        <v>18</v>
      </c>
    </row>
    <row r="16" spans="1:18" ht="30" customHeight="1">
      <c r="A16" s="4">
        <v>13</v>
      </c>
      <c r="B16" s="33" t="s">
        <v>109</v>
      </c>
      <c r="C16" s="5" t="s">
        <v>12</v>
      </c>
      <c r="D16" s="5" t="s">
        <v>35</v>
      </c>
      <c r="E16" s="5" t="s">
        <v>14</v>
      </c>
      <c r="F16" s="5" t="s">
        <v>15</v>
      </c>
      <c r="G16" s="5" t="s">
        <v>16</v>
      </c>
      <c r="H16" s="5">
        <v>20</v>
      </c>
      <c r="I16" s="5">
        <v>58</v>
      </c>
      <c r="J16" s="5">
        <v>66</v>
      </c>
      <c r="K16" s="5" t="s">
        <v>17</v>
      </c>
      <c r="L16" s="5">
        <v>43.400000000000006</v>
      </c>
      <c r="M16" s="5">
        <v>84.2</v>
      </c>
      <c r="N16" s="12">
        <f t="shared" si="0"/>
        <v>25.26</v>
      </c>
      <c r="O16" s="19">
        <f t="shared" si="1"/>
        <v>68.66000000000001</v>
      </c>
      <c r="P16" s="4">
        <f t="shared" si="2"/>
        <v>13</v>
      </c>
      <c r="Q16" s="20" t="s">
        <v>17</v>
      </c>
      <c r="R16" s="31" t="s">
        <v>18</v>
      </c>
    </row>
    <row r="17" spans="1:18" ht="30" customHeight="1">
      <c r="A17" s="4">
        <v>14</v>
      </c>
      <c r="B17" s="33" t="s">
        <v>110</v>
      </c>
      <c r="C17" s="5" t="s">
        <v>12</v>
      </c>
      <c r="D17" s="5" t="s">
        <v>45</v>
      </c>
      <c r="E17" s="5" t="s">
        <v>14</v>
      </c>
      <c r="F17" s="5" t="s">
        <v>15</v>
      </c>
      <c r="G17" s="5" t="s">
        <v>16</v>
      </c>
      <c r="H17" s="5">
        <v>20</v>
      </c>
      <c r="I17" s="5">
        <v>60</v>
      </c>
      <c r="J17" s="5">
        <v>59</v>
      </c>
      <c r="K17" s="5" t="s">
        <v>17</v>
      </c>
      <c r="L17" s="5">
        <v>41.65</v>
      </c>
      <c r="M17" s="5">
        <v>87.4</v>
      </c>
      <c r="N17" s="12">
        <f t="shared" si="0"/>
        <v>26.220000000000002</v>
      </c>
      <c r="O17" s="19">
        <f t="shared" si="1"/>
        <v>67.87</v>
      </c>
      <c r="P17" s="4">
        <f t="shared" si="2"/>
        <v>14</v>
      </c>
      <c r="Q17" s="20" t="s">
        <v>17</v>
      </c>
      <c r="R17" s="31" t="s">
        <v>18</v>
      </c>
    </row>
    <row r="18" spans="1:18" ht="30" customHeight="1">
      <c r="A18" s="4">
        <v>15</v>
      </c>
      <c r="B18" s="5" t="s">
        <v>39</v>
      </c>
      <c r="C18" s="5" t="s">
        <v>21</v>
      </c>
      <c r="D18" s="5" t="s">
        <v>40</v>
      </c>
      <c r="E18" s="5" t="s">
        <v>14</v>
      </c>
      <c r="F18" s="5" t="s">
        <v>15</v>
      </c>
      <c r="G18" s="5" t="s">
        <v>16</v>
      </c>
      <c r="H18" s="5">
        <v>20</v>
      </c>
      <c r="I18" s="5">
        <v>59</v>
      </c>
      <c r="J18" s="5">
        <v>61.5</v>
      </c>
      <c r="K18" s="5" t="s">
        <v>17</v>
      </c>
      <c r="L18" s="5">
        <v>42.175</v>
      </c>
      <c r="M18" s="5">
        <v>85.6</v>
      </c>
      <c r="N18" s="12">
        <f t="shared" si="0"/>
        <v>25.679999999999996</v>
      </c>
      <c r="O18" s="19">
        <f t="shared" si="1"/>
        <v>67.85499999999999</v>
      </c>
      <c r="P18" s="4">
        <f t="shared" si="2"/>
        <v>15</v>
      </c>
      <c r="Q18" s="20" t="s">
        <v>17</v>
      </c>
      <c r="R18" s="31" t="s">
        <v>18</v>
      </c>
    </row>
    <row r="19" spans="1:18" ht="30" customHeight="1">
      <c r="A19" s="4">
        <v>16</v>
      </c>
      <c r="B19" s="33" t="s">
        <v>111</v>
      </c>
      <c r="C19" s="5" t="s">
        <v>21</v>
      </c>
      <c r="D19" s="5" t="s">
        <v>44</v>
      </c>
      <c r="E19" s="5" t="s">
        <v>14</v>
      </c>
      <c r="F19" s="5" t="s">
        <v>15</v>
      </c>
      <c r="G19" s="5" t="s">
        <v>16</v>
      </c>
      <c r="H19" s="5">
        <v>20</v>
      </c>
      <c r="I19" s="5">
        <v>50</v>
      </c>
      <c r="J19" s="5">
        <v>69</v>
      </c>
      <c r="K19" s="5" t="s">
        <v>17</v>
      </c>
      <c r="L19" s="5">
        <v>41.65</v>
      </c>
      <c r="M19" s="5">
        <v>87.2</v>
      </c>
      <c r="N19" s="12">
        <f t="shared" si="0"/>
        <v>26.16</v>
      </c>
      <c r="O19" s="19">
        <f t="shared" si="1"/>
        <v>67.81</v>
      </c>
      <c r="P19" s="4">
        <f t="shared" si="2"/>
        <v>16</v>
      </c>
      <c r="Q19" s="20" t="s">
        <v>17</v>
      </c>
      <c r="R19" s="31" t="s">
        <v>18</v>
      </c>
    </row>
    <row r="20" spans="1:18" ht="30" customHeight="1">
      <c r="A20" s="4">
        <v>17</v>
      </c>
      <c r="B20" s="5" t="s">
        <v>42</v>
      </c>
      <c r="C20" s="5" t="s">
        <v>12</v>
      </c>
      <c r="D20" s="5" t="s">
        <v>43</v>
      </c>
      <c r="E20" s="5" t="s">
        <v>14</v>
      </c>
      <c r="F20" s="5" t="s">
        <v>15</v>
      </c>
      <c r="G20" s="5" t="s">
        <v>16</v>
      </c>
      <c r="H20" s="5">
        <v>20</v>
      </c>
      <c r="I20" s="5">
        <v>56</v>
      </c>
      <c r="J20" s="5">
        <v>64</v>
      </c>
      <c r="K20" s="5" t="s">
        <v>17</v>
      </c>
      <c r="L20" s="5">
        <v>42</v>
      </c>
      <c r="M20" s="5">
        <v>85.4</v>
      </c>
      <c r="N20" s="12">
        <f t="shared" si="0"/>
        <v>25.62</v>
      </c>
      <c r="O20" s="19">
        <f t="shared" si="1"/>
        <v>67.62</v>
      </c>
      <c r="P20" s="4">
        <f t="shared" si="2"/>
        <v>17</v>
      </c>
      <c r="Q20" s="20" t="s">
        <v>96</v>
      </c>
      <c r="R20" s="27"/>
    </row>
    <row r="21" spans="1:18" ht="30" customHeight="1">
      <c r="A21" s="4">
        <v>18</v>
      </c>
      <c r="B21" s="33" t="s">
        <v>112</v>
      </c>
      <c r="C21" s="5" t="s">
        <v>12</v>
      </c>
      <c r="D21" s="5" t="s">
        <v>36</v>
      </c>
      <c r="E21" s="5" t="s">
        <v>14</v>
      </c>
      <c r="F21" s="5" t="s">
        <v>15</v>
      </c>
      <c r="G21" s="5" t="s">
        <v>16</v>
      </c>
      <c r="H21" s="5">
        <v>20</v>
      </c>
      <c r="I21" s="5">
        <v>64</v>
      </c>
      <c r="J21" s="5">
        <v>59</v>
      </c>
      <c r="K21" s="5" t="s">
        <v>17</v>
      </c>
      <c r="L21" s="5">
        <v>43.05</v>
      </c>
      <c r="M21" s="5">
        <v>80.6</v>
      </c>
      <c r="N21" s="12">
        <f t="shared" si="0"/>
        <v>24.179999999999996</v>
      </c>
      <c r="O21" s="19">
        <f t="shared" si="1"/>
        <v>67.22999999999999</v>
      </c>
      <c r="P21" s="4">
        <f t="shared" si="2"/>
        <v>18</v>
      </c>
      <c r="Q21" s="20" t="s">
        <v>17</v>
      </c>
      <c r="R21" s="31" t="s">
        <v>18</v>
      </c>
    </row>
    <row r="22" spans="1:18" ht="30" customHeight="1">
      <c r="A22" s="4">
        <v>19</v>
      </c>
      <c r="B22" s="5" t="s">
        <v>46</v>
      </c>
      <c r="C22" s="5" t="s">
        <v>21</v>
      </c>
      <c r="D22" s="5" t="s">
        <v>47</v>
      </c>
      <c r="E22" s="5" t="s">
        <v>14</v>
      </c>
      <c r="F22" s="5" t="s">
        <v>15</v>
      </c>
      <c r="G22" s="5" t="s">
        <v>16</v>
      </c>
      <c r="H22" s="5">
        <v>20</v>
      </c>
      <c r="I22" s="5">
        <v>46</v>
      </c>
      <c r="J22" s="5">
        <v>72</v>
      </c>
      <c r="K22" s="5" t="s">
        <v>17</v>
      </c>
      <c r="L22" s="5">
        <v>41.3</v>
      </c>
      <c r="M22" s="5">
        <v>85.6</v>
      </c>
      <c r="N22" s="12">
        <f t="shared" si="0"/>
        <v>25.679999999999996</v>
      </c>
      <c r="O22" s="19">
        <f t="shared" si="1"/>
        <v>66.97999999999999</v>
      </c>
      <c r="P22" s="4">
        <f t="shared" si="2"/>
        <v>19</v>
      </c>
      <c r="Q22" s="20" t="s">
        <v>17</v>
      </c>
      <c r="R22" s="31" t="s">
        <v>18</v>
      </c>
    </row>
    <row r="23" spans="1:18" ht="30" customHeight="1">
      <c r="A23" s="4">
        <v>20</v>
      </c>
      <c r="B23" s="33" t="s">
        <v>113</v>
      </c>
      <c r="C23" s="5" t="s">
        <v>21</v>
      </c>
      <c r="D23" s="5" t="s">
        <v>33</v>
      </c>
      <c r="E23" s="5" t="s">
        <v>14</v>
      </c>
      <c r="F23" s="5" t="s">
        <v>15</v>
      </c>
      <c r="G23" s="5" t="s">
        <v>16</v>
      </c>
      <c r="H23" s="5">
        <v>20</v>
      </c>
      <c r="I23" s="5">
        <v>55</v>
      </c>
      <c r="J23" s="5">
        <v>69.5</v>
      </c>
      <c r="K23" s="5" t="s">
        <v>17</v>
      </c>
      <c r="L23" s="5">
        <v>43.575</v>
      </c>
      <c r="M23" s="5">
        <v>76.4</v>
      </c>
      <c r="N23" s="12">
        <f t="shared" si="0"/>
        <v>22.92</v>
      </c>
      <c r="O23" s="12">
        <f t="shared" si="1"/>
        <v>66.495</v>
      </c>
      <c r="P23" s="4">
        <f t="shared" si="2"/>
        <v>20</v>
      </c>
      <c r="Q23" s="20" t="s">
        <v>17</v>
      </c>
      <c r="R23" s="31" t="s">
        <v>18</v>
      </c>
    </row>
    <row r="24" spans="1:18" ht="30" customHeight="1">
      <c r="A24" s="4">
        <v>21</v>
      </c>
      <c r="B24" s="33" t="s">
        <v>114</v>
      </c>
      <c r="C24" s="5" t="s">
        <v>12</v>
      </c>
      <c r="D24" s="5" t="s">
        <v>41</v>
      </c>
      <c r="E24" s="5" t="s">
        <v>14</v>
      </c>
      <c r="F24" s="5" t="s">
        <v>15</v>
      </c>
      <c r="G24" s="5" t="s">
        <v>16</v>
      </c>
      <c r="H24" s="5">
        <v>20</v>
      </c>
      <c r="I24" s="5">
        <v>50</v>
      </c>
      <c r="J24" s="5">
        <v>70</v>
      </c>
      <c r="K24" s="5" t="s">
        <v>17</v>
      </c>
      <c r="L24" s="5">
        <v>42</v>
      </c>
      <c r="M24" s="5">
        <v>80.8</v>
      </c>
      <c r="N24" s="12">
        <f t="shared" si="0"/>
        <v>24.24</v>
      </c>
      <c r="O24" s="19">
        <f t="shared" si="1"/>
        <v>66.24</v>
      </c>
      <c r="P24" s="4">
        <f t="shared" si="2"/>
        <v>21</v>
      </c>
      <c r="Q24" s="20" t="s">
        <v>17</v>
      </c>
      <c r="R24" s="31" t="s">
        <v>18</v>
      </c>
    </row>
    <row r="25" spans="1:18" ht="30" customHeight="1">
      <c r="A25" s="4">
        <v>22</v>
      </c>
      <c r="B25" s="5" t="s">
        <v>48</v>
      </c>
      <c r="C25" s="5" t="s">
        <v>12</v>
      </c>
      <c r="D25" s="5" t="s">
        <v>49</v>
      </c>
      <c r="E25" s="5" t="s">
        <v>14</v>
      </c>
      <c r="F25" s="5" t="s">
        <v>15</v>
      </c>
      <c r="G25" s="5" t="s">
        <v>16</v>
      </c>
      <c r="H25" s="5">
        <v>20</v>
      </c>
      <c r="I25" s="5">
        <v>59</v>
      </c>
      <c r="J25" s="5">
        <v>59</v>
      </c>
      <c r="K25" s="5" t="s">
        <v>17</v>
      </c>
      <c r="L25" s="5">
        <v>41.3</v>
      </c>
      <c r="M25" s="5">
        <v>82</v>
      </c>
      <c r="N25" s="12">
        <f t="shared" si="0"/>
        <v>24.599999999999998</v>
      </c>
      <c r="O25" s="19">
        <f t="shared" si="1"/>
        <v>65.89999999999999</v>
      </c>
      <c r="P25" s="4">
        <f t="shared" si="2"/>
        <v>22</v>
      </c>
      <c r="Q25" s="20" t="s">
        <v>17</v>
      </c>
      <c r="R25" s="31" t="s">
        <v>18</v>
      </c>
    </row>
    <row r="26" spans="1:18" ht="30" customHeight="1">
      <c r="A26" s="4">
        <v>23</v>
      </c>
      <c r="B26" s="33" t="s">
        <v>115</v>
      </c>
      <c r="C26" s="5" t="s">
        <v>12</v>
      </c>
      <c r="D26" s="5" t="s">
        <v>50</v>
      </c>
      <c r="E26" s="5" t="s">
        <v>14</v>
      </c>
      <c r="F26" s="5" t="s">
        <v>15</v>
      </c>
      <c r="G26" s="5" t="s">
        <v>16</v>
      </c>
      <c r="H26" s="5">
        <v>20</v>
      </c>
      <c r="I26" s="5">
        <v>51</v>
      </c>
      <c r="J26" s="5">
        <v>64.5</v>
      </c>
      <c r="K26" s="5" t="s">
        <v>17</v>
      </c>
      <c r="L26" s="5">
        <v>40.425</v>
      </c>
      <c r="M26" s="5">
        <v>75.4</v>
      </c>
      <c r="N26" s="12">
        <f t="shared" si="0"/>
        <v>22.62</v>
      </c>
      <c r="O26" s="19">
        <f t="shared" si="1"/>
        <v>63.045</v>
      </c>
      <c r="P26" s="4">
        <f t="shared" si="2"/>
        <v>23</v>
      </c>
      <c r="Q26" s="20" t="s">
        <v>17</v>
      </c>
      <c r="R26" s="31" t="s">
        <v>18</v>
      </c>
    </row>
    <row r="27" spans="1:18" ht="30" customHeight="1">
      <c r="A27" s="4">
        <v>24</v>
      </c>
      <c r="B27" s="5" t="s">
        <v>51</v>
      </c>
      <c r="C27" s="5" t="s">
        <v>21</v>
      </c>
      <c r="D27" s="5" t="s">
        <v>52</v>
      </c>
      <c r="E27" s="5" t="s">
        <v>14</v>
      </c>
      <c r="F27" s="5" t="s">
        <v>15</v>
      </c>
      <c r="G27" s="5" t="s">
        <v>16</v>
      </c>
      <c r="H27" s="5">
        <v>20</v>
      </c>
      <c r="I27" s="5">
        <v>47</v>
      </c>
      <c r="J27" s="5">
        <v>62.5</v>
      </c>
      <c r="K27" s="5" t="s">
        <v>17</v>
      </c>
      <c r="L27" s="5">
        <v>38.325</v>
      </c>
      <c r="M27" s="5">
        <v>82.2</v>
      </c>
      <c r="N27" s="12">
        <f t="shared" si="0"/>
        <v>24.66</v>
      </c>
      <c r="O27" s="19">
        <f t="shared" si="1"/>
        <v>62.985</v>
      </c>
      <c r="P27" s="4">
        <f t="shared" si="2"/>
        <v>24</v>
      </c>
      <c r="Q27" s="20" t="s">
        <v>17</v>
      </c>
      <c r="R27" s="27"/>
    </row>
    <row r="28" spans="1:18" ht="30" customHeight="1">
      <c r="A28" s="4">
        <v>25</v>
      </c>
      <c r="B28" s="5" t="s">
        <v>55</v>
      </c>
      <c r="C28" s="5" t="s">
        <v>21</v>
      </c>
      <c r="D28" s="5" t="s">
        <v>56</v>
      </c>
      <c r="E28" s="5" t="s">
        <v>14</v>
      </c>
      <c r="F28" s="5" t="s">
        <v>15</v>
      </c>
      <c r="G28" s="5" t="s">
        <v>16</v>
      </c>
      <c r="H28" s="5">
        <v>20</v>
      </c>
      <c r="I28" s="5">
        <v>46</v>
      </c>
      <c r="J28" s="5">
        <v>59.5</v>
      </c>
      <c r="K28" s="5" t="s">
        <v>17</v>
      </c>
      <c r="L28" s="5">
        <v>36.925</v>
      </c>
      <c r="M28" s="5">
        <v>82</v>
      </c>
      <c r="N28" s="12">
        <f t="shared" si="0"/>
        <v>24.599999999999998</v>
      </c>
      <c r="O28" s="19">
        <f t="shared" si="1"/>
        <v>61.52499999999999</v>
      </c>
      <c r="P28" s="4">
        <f t="shared" si="2"/>
        <v>25</v>
      </c>
      <c r="Q28" s="20" t="s">
        <v>17</v>
      </c>
      <c r="R28" s="27"/>
    </row>
    <row r="29" spans="1:18" ht="30" customHeight="1" thickBot="1">
      <c r="A29" s="4">
        <v>26</v>
      </c>
      <c r="B29" s="6" t="s">
        <v>53</v>
      </c>
      <c r="C29" s="6" t="s">
        <v>12</v>
      </c>
      <c r="D29" s="6" t="s">
        <v>54</v>
      </c>
      <c r="E29" s="6" t="s">
        <v>14</v>
      </c>
      <c r="F29" s="6" t="s">
        <v>15</v>
      </c>
      <c r="G29" s="6" t="s">
        <v>16</v>
      </c>
      <c r="H29" s="6">
        <v>20</v>
      </c>
      <c r="I29" s="6">
        <v>46</v>
      </c>
      <c r="J29" s="6">
        <v>61</v>
      </c>
      <c r="K29" s="6" t="s">
        <v>17</v>
      </c>
      <c r="L29" s="6">
        <v>37.45</v>
      </c>
      <c r="M29" s="6">
        <v>78.2</v>
      </c>
      <c r="N29" s="9">
        <f t="shared" si="0"/>
        <v>23.46</v>
      </c>
      <c r="O29" s="21">
        <f t="shared" si="1"/>
        <v>60.910000000000004</v>
      </c>
      <c r="P29" s="11">
        <f t="shared" si="2"/>
        <v>26</v>
      </c>
      <c r="Q29" s="22" t="s">
        <v>96</v>
      </c>
      <c r="R29" s="28"/>
    </row>
    <row r="30" spans="1:18" ht="30" customHeight="1">
      <c r="A30" s="4">
        <v>27</v>
      </c>
      <c r="B30" s="34" t="s">
        <v>116</v>
      </c>
      <c r="C30" s="7" t="s">
        <v>21</v>
      </c>
      <c r="D30" s="7" t="s">
        <v>57</v>
      </c>
      <c r="E30" s="7" t="s">
        <v>14</v>
      </c>
      <c r="F30" s="7" t="s">
        <v>58</v>
      </c>
      <c r="G30" s="7" t="s">
        <v>59</v>
      </c>
      <c r="H30" s="7">
        <v>6</v>
      </c>
      <c r="I30" s="7">
        <v>60</v>
      </c>
      <c r="J30" s="7">
        <v>63.5</v>
      </c>
      <c r="K30" s="7" t="s">
        <v>17</v>
      </c>
      <c r="L30" s="7">
        <v>43.225</v>
      </c>
      <c r="M30" s="13">
        <v>90.2</v>
      </c>
      <c r="N30" s="14">
        <f t="shared" si="0"/>
        <v>27.06</v>
      </c>
      <c r="O30" s="23">
        <f t="shared" si="1"/>
        <v>70.285</v>
      </c>
      <c r="P30" s="10">
        <f>RANK(O30,$O$30:$O$35)</f>
        <v>1</v>
      </c>
      <c r="Q30" s="24" t="s">
        <v>17</v>
      </c>
      <c r="R30" s="30" t="s">
        <v>18</v>
      </c>
    </row>
    <row r="31" spans="1:18" s="1" customFormat="1" ht="30" customHeight="1">
      <c r="A31" s="5">
        <v>28</v>
      </c>
      <c r="B31" s="33" t="s">
        <v>117</v>
      </c>
      <c r="C31" s="5" t="s">
        <v>12</v>
      </c>
      <c r="D31" s="5" t="s">
        <v>62</v>
      </c>
      <c r="E31" s="5" t="s">
        <v>14</v>
      </c>
      <c r="F31" s="5" t="s">
        <v>58</v>
      </c>
      <c r="G31" s="5" t="s">
        <v>59</v>
      </c>
      <c r="H31" s="5">
        <v>6</v>
      </c>
      <c r="I31" s="5">
        <v>59</v>
      </c>
      <c r="J31" s="5">
        <v>58.5</v>
      </c>
      <c r="K31" s="5" t="s">
        <v>17</v>
      </c>
      <c r="L31" s="5">
        <v>41.125</v>
      </c>
      <c r="M31" s="15">
        <v>79.4</v>
      </c>
      <c r="N31" s="12">
        <f t="shared" si="0"/>
        <v>23.82</v>
      </c>
      <c r="O31" s="12">
        <f t="shared" si="1"/>
        <v>64.945</v>
      </c>
      <c r="P31" s="5">
        <f>RANK(O31,$O$30:$O$35)</f>
        <v>2</v>
      </c>
      <c r="Q31" s="20" t="s">
        <v>17</v>
      </c>
      <c r="R31" s="31" t="s">
        <v>18</v>
      </c>
    </row>
    <row r="32" spans="1:18" s="1" customFormat="1" ht="30" customHeight="1">
      <c r="A32" s="5">
        <v>29</v>
      </c>
      <c r="B32" s="33" t="s">
        <v>118</v>
      </c>
      <c r="C32" s="5" t="s">
        <v>21</v>
      </c>
      <c r="D32" s="5" t="s">
        <v>63</v>
      </c>
      <c r="E32" s="5" t="s">
        <v>14</v>
      </c>
      <c r="F32" s="5" t="s">
        <v>58</v>
      </c>
      <c r="G32" s="5" t="s">
        <v>59</v>
      </c>
      <c r="H32" s="5">
        <v>6</v>
      </c>
      <c r="I32" s="5">
        <v>50</v>
      </c>
      <c r="J32" s="5">
        <v>65</v>
      </c>
      <c r="K32" s="5" t="s">
        <v>17</v>
      </c>
      <c r="L32" s="5">
        <v>40.25</v>
      </c>
      <c r="M32" s="15">
        <v>81</v>
      </c>
      <c r="N32" s="12">
        <f t="shared" si="0"/>
        <v>24.3</v>
      </c>
      <c r="O32" s="12">
        <f t="shared" si="1"/>
        <v>64.55</v>
      </c>
      <c r="P32" s="5">
        <f>RANK(O32,$O$30:$O$35)</f>
        <v>3</v>
      </c>
      <c r="Q32" s="20" t="s">
        <v>17</v>
      </c>
      <c r="R32" s="31" t="s">
        <v>18</v>
      </c>
    </row>
    <row r="33" spans="1:18" s="1" customFormat="1" ht="30" customHeight="1">
      <c r="A33" s="5">
        <v>30</v>
      </c>
      <c r="B33" s="5" t="s">
        <v>60</v>
      </c>
      <c r="C33" s="5" t="s">
        <v>12</v>
      </c>
      <c r="D33" s="5" t="s">
        <v>61</v>
      </c>
      <c r="E33" s="5" t="s">
        <v>14</v>
      </c>
      <c r="F33" s="5" t="s">
        <v>58</v>
      </c>
      <c r="G33" s="5" t="s">
        <v>59</v>
      </c>
      <c r="H33" s="5">
        <v>6</v>
      </c>
      <c r="I33" s="5">
        <v>59</v>
      </c>
      <c r="J33" s="5">
        <v>60.5</v>
      </c>
      <c r="K33" s="5" t="s">
        <v>17</v>
      </c>
      <c r="L33" s="5">
        <v>41.825</v>
      </c>
      <c r="M33" s="15">
        <v>74.2</v>
      </c>
      <c r="N33" s="12">
        <f t="shared" si="0"/>
        <v>22.26</v>
      </c>
      <c r="O33" s="12">
        <f t="shared" si="1"/>
        <v>64.08500000000001</v>
      </c>
      <c r="P33" s="5">
        <f>RANK(O33,$O$30:$O$35)</f>
        <v>4</v>
      </c>
      <c r="Q33" s="20" t="s">
        <v>17</v>
      </c>
      <c r="R33" s="31" t="s">
        <v>18</v>
      </c>
    </row>
    <row r="34" spans="1:18" s="1" customFormat="1" ht="30" customHeight="1">
      <c r="A34" s="8">
        <v>31</v>
      </c>
      <c r="B34" s="8" t="s">
        <v>64</v>
      </c>
      <c r="C34" s="8" t="s">
        <v>12</v>
      </c>
      <c r="D34" s="8" t="s">
        <v>65</v>
      </c>
      <c r="E34" s="8" t="s">
        <v>14</v>
      </c>
      <c r="F34" s="8" t="s">
        <v>58</v>
      </c>
      <c r="G34" s="8" t="s">
        <v>59</v>
      </c>
      <c r="H34" s="8">
        <v>6</v>
      </c>
      <c r="I34" s="8">
        <v>47</v>
      </c>
      <c r="J34" s="8">
        <v>64.5</v>
      </c>
      <c r="K34" s="8" t="s">
        <v>17</v>
      </c>
      <c r="L34" s="8">
        <v>39.025</v>
      </c>
      <c r="M34" s="16">
        <v>81.6</v>
      </c>
      <c r="N34" s="17">
        <f t="shared" si="0"/>
        <v>24.479999999999997</v>
      </c>
      <c r="O34" s="17">
        <f t="shared" si="1"/>
        <v>63.504999999999995</v>
      </c>
      <c r="P34" s="8">
        <f>RANK(O34,$O$30:$O$35)</f>
        <v>5</v>
      </c>
      <c r="Q34" s="25" t="s">
        <v>17</v>
      </c>
      <c r="R34" s="32" t="s">
        <v>18</v>
      </c>
    </row>
    <row r="35" spans="1:18" s="2" customFormat="1" ht="30" customHeight="1" thickBot="1">
      <c r="A35" s="6">
        <v>32</v>
      </c>
      <c r="B35" s="6" t="s">
        <v>66</v>
      </c>
      <c r="C35" s="6" t="s">
        <v>21</v>
      </c>
      <c r="D35" s="6" t="s">
        <v>67</v>
      </c>
      <c r="E35" s="6" t="s">
        <v>14</v>
      </c>
      <c r="F35" s="6" t="s">
        <v>58</v>
      </c>
      <c r="G35" s="6" t="s">
        <v>59</v>
      </c>
      <c r="H35" s="9">
        <v>6</v>
      </c>
      <c r="I35" s="9">
        <v>52</v>
      </c>
      <c r="J35" s="9">
        <v>55.5</v>
      </c>
      <c r="K35" s="9" t="s">
        <v>17</v>
      </c>
      <c r="L35" s="9">
        <v>37.625</v>
      </c>
      <c r="M35" s="9">
        <v>77</v>
      </c>
      <c r="N35" s="9">
        <f t="shared" si="0"/>
        <v>23.099999999999998</v>
      </c>
      <c r="O35" s="9">
        <f t="shared" si="1"/>
        <v>60.724999999999994</v>
      </c>
      <c r="P35" s="6">
        <v>6</v>
      </c>
      <c r="Q35" s="26" t="s">
        <v>17</v>
      </c>
      <c r="R35" s="29"/>
    </row>
    <row r="36" spans="1:18" ht="30" customHeight="1">
      <c r="A36" s="10">
        <v>33</v>
      </c>
      <c r="B36" s="34" t="s">
        <v>119</v>
      </c>
      <c r="C36" s="7" t="s">
        <v>21</v>
      </c>
      <c r="D36" s="7" t="s">
        <v>68</v>
      </c>
      <c r="E36" s="7" t="s">
        <v>14</v>
      </c>
      <c r="F36" s="7" t="s">
        <v>69</v>
      </c>
      <c r="G36" s="7" t="s">
        <v>70</v>
      </c>
      <c r="H36" s="7">
        <v>4</v>
      </c>
      <c r="I36" s="7">
        <v>67</v>
      </c>
      <c r="J36" s="7">
        <v>63.5</v>
      </c>
      <c r="K36" s="7" t="s">
        <v>17</v>
      </c>
      <c r="L36" s="7">
        <v>45.675</v>
      </c>
      <c r="M36" s="13">
        <v>81</v>
      </c>
      <c r="N36" s="14">
        <f aca="true" t="shared" si="3" ref="N36:N48">M36*0.3</f>
        <v>24.3</v>
      </c>
      <c r="O36" s="23">
        <f t="shared" si="1"/>
        <v>69.975</v>
      </c>
      <c r="P36" s="10">
        <v>1</v>
      </c>
      <c r="Q36" s="24" t="s">
        <v>17</v>
      </c>
      <c r="R36" s="30" t="s">
        <v>18</v>
      </c>
    </row>
    <row r="37" spans="1:18" ht="30" customHeight="1">
      <c r="A37" s="4">
        <v>34</v>
      </c>
      <c r="B37" s="5" t="s">
        <v>71</v>
      </c>
      <c r="C37" s="5" t="s">
        <v>12</v>
      </c>
      <c r="D37" s="5" t="s">
        <v>72</v>
      </c>
      <c r="E37" s="5" t="s">
        <v>14</v>
      </c>
      <c r="F37" s="5" t="s">
        <v>69</v>
      </c>
      <c r="G37" s="5" t="s">
        <v>70</v>
      </c>
      <c r="H37" s="5">
        <v>4</v>
      </c>
      <c r="I37" s="5">
        <v>71</v>
      </c>
      <c r="J37" s="5">
        <v>53</v>
      </c>
      <c r="K37" s="5" t="s">
        <v>17</v>
      </c>
      <c r="L37" s="5">
        <v>43.400000000000006</v>
      </c>
      <c r="M37" s="15">
        <v>84.2</v>
      </c>
      <c r="N37" s="12">
        <f t="shared" si="3"/>
        <v>25.26</v>
      </c>
      <c r="O37" s="12">
        <f t="shared" si="1"/>
        <v>68.66000000000001</v>
      </c>
      <c r="P37" s="4">
        <v>2</v>
      </c>
      <c r="Q37" s="20" t="s">
        <v>17</v>
      </c>
      <c r="R37" s="30" t="s">
        <v>18</v>
      </c>
    </row>
    <row r="38" spans="1:18" s="1" customFormat="1" ht="30" customHeight="1" thickBot="1">
      <c r="A38" s="6">
        <v>35</v>
      </c>
      <c r="B38" s="35" t="s">
        <v>120</v>
      </c>
      <c r="C38" s="6" t="s">
        <v>12</v>
      </c>
      <c r="D38" s="6" t="s">
        <v>73</v>
      </c>
      <c r="E38" s="6" t="s">
        <v>14</v>
      </c>
      <c r="F38" s="6" t="s">
        <v>69</v>
      </c>
      <c r="G38" s="6" t="s">
        <v>70</v>
      </c>
      <c r="H38" s="6">
        <v>4</v>
      </c>
      <c r="I38" s="6">
        <v>55</v>
      </c>
      <c r="J38" s="6">
        <v>55</v>
      </c>
      <c r="K38" s="6" t="s">
        <v>17</v>
      </c>
      <c r="L38" s="6">
        <v>38.5</v>
      </c>
      <c r="M38" s="18">
        <v>69.8</v>
      </c>
      <c r="N38" s="9">
        <f t="shared" si="3"/>
        <v>20.939999999999998</v>
      </c>
      <c r="O38" s="9">
        <f t="shared" si="1"/>
        <v>59.44</v>
      </c>
      <c r="P38" s="6">
        <v>3</v>
      </c>
      <c r="Q38" s="22" t="s">
        <v>17</v>
      </c>
      <c r="R38" s="28"/>
    </row>
    <row r="39" spans="1:18" ht="30" customHeight="1">
      <c r="A39" s="10">
        <v>36</v>
      </c>
      <c r="B39" s="34" t="s">
        <v>121</v>
      </c>
      <c r="C39" s="7" t="s">
        <v>21</v>
      </c>
      <c r="D39" s="7" t="s">
        <v>80</v>
      </c>
      <c r="E39" s="7" t="s">
        <v>14</v>
      </c>
      <c r="F39" s="7" t="s">
        <v>76</v>
      </c>
      <c r="G39" s="7" t="s">
        <v>77</v>
      </c>
      <c r="H39" s="7">
        <v>2</v>
      </c>
      <c r="I39" s="7">
        <v>72</v>
      </c>
      <c r="J39" s="7">
        <v>74.5</v>
      </c>
      <c r="K39" s="7" t="s">
        <v>17</v>
      </c>
      <c r="L39" s="7">
        <v>51.275</v>
      </c>
      <c r="M39" s="13">
        <v>83.2</v>
      </c>
      <c r="N39" s="14">
        <f aca="true" t="shared" si="4" ref="N39:N45">M39*0.3</f>
        <v>24.96</v>
      </c>
      <c r="O39" s="23">
        <f t="shared" si="1"/>
        <v>76.235</v>
      </c>
      <c r="P39" s="10">
        <f aca="true" t="shared" si="5" ref="P39:P45">RANK(O39,$O$39:$O$45)</f>
        <v>1</v>
      </c>
      <c r="Q39" s="24" t="s">
        <v>17</v>
      </c>
      <c r="R39" s="30" t="s">
        <v>18</v>
      </c>
    </row>
    <row r="40" spans="1:18" ht="30" customHeight="1">
      <c r="A40" s="4">
        <v>37</v>
      </c>
      <c r="B40" s="33" t="s">
        <v>122</v>
      </c>
      <c r="C40" s="5" t="s">
        <v>21</v>
      </c>
      <c r="D40" s="5" t="s">
        <v>85</v>
      </c>
      <c r="E40" s="5" t="s">
        <v>14</v>
      </c>
      <c r="F40" s="5" t="s">
        <v>76</v>
      </c>
      <c r="G40" s="5" t="s">
        <v>77</v>
      </c>
      <c r="H40" s="5">
        <v>2</v>
      </c>
      <c r="I40" s="5">
        <v>71</v>
      </c>
      <c r="J40" s="5">
        <v>72.5</v>
      </c>
      <c r="K40" s="5" t="s">
        <v>17</v>
      </c>
      <c r="L40" s="5">
        <v>50.225</v>
      </c>
      <c r="M40" s="15">
        <v>86.2</v>
      </c>
      <c r="N40" s="12">
        <f t="shared" si="4"/>
        <v>25.86</v>
      </c>
      <c r="O40" s="12">
        <f t="shared" si="1"/>
        <v>76.08500000000001</v>
      </c>
      <c r="P40" s="5">
        <f t="shared" si="5"/>
        <v>2</v>
      </c>
      <c r="Q40" s="20" t="s">
        <v>17</v>
      </c>
      <c r="R40" s="31" t="s">
        <v>18</v>
      </c>
    </row>
    <row r="41" spans="1:18" ht="30" customHeight="1">
      <c r="A41" s="4">
        <v>38</v>
      </c>
      <c r="B41" s="5" t="s">
        <v>78</v>
      </c>
      <c r="C41" s="5" t="s">
        <v>21</v>
      </c>
      <c r="D41" s="5" t="s">
        <v>79</v>
      </c>
      <c r="E41" s="5" t="s">
        <v>14</v>
      </c>
      <c r="F41" s="5" t="s">
        <v>76</v>
      </c>
      <c r="G41" s="5" t="s">
        <v>77</v>
      </c>
      <c r="H41" s="5">
        <v>2</v>
      </c>
      <c r="I41" s="5">
        <v>68</v>
      </c>
      <c r="J41" s="5">
        <v>79</v>
      </c>
      <c r="K41" s="5" t="s">
        <v>17</v>
      </c>
      <c r="L41" s="5">
        <v>51.45</v>
      </c>
      <c r="M41" s="15">
        <v>81</v>
      </c>
      <c r="N41" s="12">
        <f t="shared" si="4"/>
        <v>24.3</v>
      </c>
      <c r="O41" s="19">
        <f t="shared" si="1"/>
        <v>75.75</v>
      </c>
      <c r="P41" s="5">
        <f t="shared" si="5"/>
        <v>3</v>
      </c>
      <c r="Q41" s="20" t="s">
        <v>17</v>
      </c>
      <c r="R41" s="27"/>
    </row>
    <row r="42" spans="1:18" ht="30" customHeight="1">
      <c r="A42" s="4">
        <v>39</v>
      </c>
      <c r="B42" s="5" t="s">
        <v>74</v>
      </c>
      <c r="C42" s="5" t="s">
        <v>21</v>
      </c>
      <c r="D42" s="5" t="s">
        <v>75</v>
      </c>
      <c r="E42" s="5" t="s">
        <v>14</v>
      </c>
      <c r="F42" s="5" t="s">
        <v>76</v>
      </c>
      <c r="G42" s="5" t="s">
        <v>77</v>
      </c>
      <c r="H42" s="5">
        <v>2</v>
      </c>
      <c r="I42" s="5">
        <v>75</v>
      </c>
      <c r="J42" s="5">
        <v>73</v>
      </c>
      <c r="K42" s="5" t="s">
        <v>17</v>
      </c>
      <c r="L42" s="5">
        <v>51.8</v>
      </c>
      <c r="M42" s="15">
        <v>77.6</v>
      </c>
      <c r="N42" s="12">
        <f t="shared" si="4"/>
        <v>23.279999999999998</v>
      </c>
      <c r="O42" s="19">
        <f t="shared" si="1"/>
        <v>75.08</v>
      </c>
      <c r="P42" s="4">
        <f t="shared" si="5"/>
        <v>4</v>
      </c>
      <c r="Q42" s="20" t="s">
        <v>17</v>
      </c>
      <c r="R42" s="27"/>
    </row>
    <row r="43" spans="1:18" ht="30" customHeight="1">
      <c r="A43" s="4">
        <v>40</v>
      </c>
      <c r="B43" s="33" t="s">
        <v>123</v>
      </c>
      <c r="C43" s="5" t="s">
        <v>21</v>
      </c>
      <c r="D43" s="5" t="s">
        <v>82</v>
      </c>
      <c r="E43" s="5" t="s">
        <v>14</v>
      </c>
      <c r="F43" s="5" t="s">
        <v>76</v>
      </c>
      <c r="G43" s="5" t="s">
        <v>77</v>
      </c>
      <c r="H43" s="5">
        <v>2</v>
      </c>
      <c r="I43" s="5">
        <v>70</v>
      </c>
      <c r="J43" s="5">
        <v>74</v>
      </c>
      <c r="K43" s="5" t="s">
        <v>17</v>
      </c>
      <c r="L43" s="5">
        <v>50.4</v>
      </c>
      <c r="M43" s="15">
        <v>80.4</v>
      </c>
      <c r="N43" s="12">
        <f t="shared" si="4"/>
        <v>24.12</v>
      </c>
      <c r="O43" s="19">
        <f t="shared" si="1"/>
        <v>74.52</v>
      </c>
      <c r="P43" s="4">
        <f t="shared" si="5"/>
        <v>5</v>
      </c>
      <c r="Q43" s="20" t="s">
        <v>96</v>
      </c>
      <c r="R43" s="27"/>
    </row>
    <row r="44" spans="1:18" ht="30" customHeight="1">
      <c r="A44" s="4">
        <v>41</v>
      </c>
      <c r="B44" s="5" t="s">
        <v>83</v>
      </c>
      <c r="C44" s="5" t="s">
        <v>21</v>
      </c>
      <c r="D44" s="5" t="s">
        <v>84</v>
      </c>
      <c r="E44" s="5" t="s">
        <v>14</v>
      </c>
      <c r="F44" s="5" t="s">
        <v>76</v>
      </c>
      <c r="G44" s="5" t="s">
        <v>77</v>
      </c>
      <c r="H44" s="5">
        <v>2</v>
      </c>
      <c r="I44" s="5">
        <v>66</v>
      </c>
      <c r="J44" s="5">
        <v>77.5</v>
      </c>
      <c r="K44" s="5" t="s">
        <v>17</v>
      </c>
      <c r="L44" s="5">
        <v>50.225</v>
      </c>
      <c r="M44" s="15">
        <v>78.2</v>
      </c>
      <c r="N44" s="12">
        <f t="shared" si="4"/>
        <v>23.46</v>
      </c>
      <c r="O44" s="19">
        <f t="shared" si="1"/>
        <v>73.685</v>
      </c>
      <c r="P44" s="4">
        <f t="shared" si="5"/>
        <v>6</v>
      </c>
      <c r="Q44" s="20" t="s">
        <v>17</v>
      </c>
      <c r="R44" s="27"/>
    </row>
    <row r="45" spans="1:18" ht="30" customHeight="1" thickBot="1">
      <c r="A45" s="11">
        <v>42</v>
      </c>
      <c r="B45" s="35" t="s">
        <v>124</v>
      </c>
      <c r="C45" s="6" t="s">
        <v>21</v>
      </c>
      <c r="D45" s="6" t="s">
        <v>81</v>
      </c>
      <c r="E45" s="6" t="s">
        <v>14</v>
      </c>
      <c r="F45" s="6" t="s">
        <v>76</v>
      </c>
      <c r="G45" s="6" t="s">
        <v>77</v>
      </c>
      <c r="H45" s="6">
        <v>2</v>
      </c>
      <c r="I45" s="6">
        <v>72</v>
      </c>
      <c r="J45" s="6">
        <v>72.5</v>
      </c>
      <c r="K45" s="6" t="s">
        <v>17</v>
      </c>
      <c r="L45" s="6">
        <v>50.575</v>
      </c>
      <c r="M45" s="18">
        <v>0</v>
      </c>
      <c r="N45" s="9">
        <f t="shared" si="4"/>
        <v>0</v>
      </c>
      <c r="O45" s="21">
        <f t="shared" si="1"/>
        <v>50.575</v>
      </c>
      <c r="P45" s="11">
        <f t="shared" si="5"/>
        <v>7</v>
      </c>
      <c r="Q45" s="33" t="s">
        <v>102</v>
      </c>
      <c r="R45" s="28"/>
    </row>
    <row r="46" spans="1:18" ht="30" customHeight="1">
      <c r="A46" s="10">
        <v>43</v>
      </c>
      <c r="B46" s="34" t="s">
        <v>125</v>
      </c>
      <c r="C46" s="7" t="s">
        <v>21</v>
      </c>
      <c r="D46" s="7" t="s">
        <v>86</v>
      </c>
      <c r="E46" s="7" t="s">
        <v>14</v>
      </c>
      <c r="F46" s="7" t="s">
        <v>98</v>
      </c>
      <c r="G46" s="7" t="s">
        <v>87</v>
      </c>
      <c r="H46" s="7">
        <v>1</v>
      </c>
      <c r="I46" s="7">
        <v>68</v>
      </c>
      <c r="J46" s="7">
        <v>76.5</v>
      </c>
      <c r="K46" s="7" t="s">
        <v>17</v>
      </c>
      <c r="L46" s="7">
        <v>50.575</v>
      </c>
      <c r="M46" s="13">
        <v>82</v>
      </c>
      <c r="N46" s="14">
        <f t="shared" si="3"/>
        <v>24.599999999999998</v>
      </c>
      <c r="O46" s="14">
        <f t="shared" si="1"/>
        <v>75.175</v>
      </c>
      <c r="P46" s="10">
        <v>1</v>
      </c>
      <c r="Q46" s="24" t="s">
        <v>17</v>
      </c>
      <c r="R46" s="30" t="s">
        <v>18</v>
      </c>
    </row>
    <row r="47" spans="1:18" ht="30" customHeight="1">
      <c r="A47" s="4">
        <v>44</v>
      </c>
      <c r="B47" s="5" t="s">
        <v>88</v>
      </c>
      <c r="C47" s="5" t="s">
        <v>21</v>
      </c>
      <c r="D47" s="5" t="s">
        <v>89</v>
      </c>
      <c r="E47" s="5" t="s">
        <v>14</v>
      </c>
      <c r="F47" s="24" t="s">
        <v>98</v>
      </c>
      <c r="G47" s="5" t="s">
        <v>87</v>
      </c>
      <c r="H47" s="5">
        <v>1</v>
      </c>
      <c r="I47" s="5">
        <v>73</v>
      </c>
      <c r="J47" s="5">
        <v>68</v>
      </c>
      <c r="K47" s="5" t="s">
        <v>17</v>
      </c>
      <c r="L47" s="5">
        <v>49.35</v>
      </c>
      <c r="M47" s="15">
        <v>80.6</v>
      </c>
      <c r="N47" s="12">
        <f t="shared" si="3"/>
        <v>24.179999999999996</v>
      </c>
      <c r="O47" s="19">
        <f t="shared" si="1"/>
        <v>73.53</v>
      </c>
      <c r="P47" s="4">
        <v>2</v>
      </c>
      <c r="Q47" s="20" t="s">
        <v>96</v>
      </c>
      <c r="R47" s="27"/>
    </row>
    <row r="48" spans="1:18" ht="30" customHeight="1">
      <c r="A48" s="4">
        <v>45</v>
      </c>
      <c r="B48" s="33" t="s">
        <v>126</v>
      </c>
      <c r="C48" s="5" t="s">
        <v>12</v>
      </c>
      <c r="D48" s="5" t="s">
        <v>90</v>
      </c>
      <c r="E48" s="5" t="s">
        <v>14</v>
      </c>
      <c r="F48" s="24" t="s">
        <v>98</v>
      </c>
      <c r="G48" s="5" t="s">
        <v>87</v>
      </c>
      <c r="H48" s="5">
        <v>1</v>
      </c>
      <c r="I48" s="5">
        <v>75</v>
      </c>
      <c r="J48" s="5">
        <v>65.5</v>
      </c>
      <c r="K48" s="5" t="s">
        <v>17</v>
      </c>
      <c r="L48" s="5">
        <v>49.175</v>
      </c>
      <c r="M48" s="15">
        <v>72.8</v>
      </c>
      <c r="N48" s="12">
        <f t="shared" si="3"/>
        <v>21.84</v>
      </c>
      <c r="O48" s="19">
        <f t="shared" si="1"/>
        <v>71.015</v>
      </c>
      <c r="P48" s="4">
        <v>3</v>
      </c>
      <c r="Q48" s="20" t="s">
        <v>96</v>
      </c>
      <c r="R48" s="27"/>
    </row>
  </sheetData>
  <sheetProtection/>
  <autoFilter ref="Q3:R48"/>
  <mergeCells count="2">
    <mergeCell ref="A2:R2"/>
    <mergeCell ref="A1:B1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鸿鹄云天</dc:creator>
  <cp:keywords/>
  <dc:description/>
  <cp:lastModifiedBy>PC</cp:lastModifiedBy>
  <cp:lastPrinted>2019-04-10T09:11:13Z</cp:lastPrinted>
  <dcterms:created xsi:type="dcterms:W3CDTF">2019-01-30T09:12:38Z</dcterms:created>
  <dcterms:modified xsi:type="dcterms:W3CDTF">2019-04-10T09:11:16Z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2052-11.1.0.8550</vt:lpwstr>
  </property>
</Properties>
</file>