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年下半年排名" sheetId="1" r:id="rId1"/>
  </sheets>
  <definedNames>
    <definedName name="_xlnm.Print_Titles" localSheetId="0">'2018年下半年排名'!$2:$2</definedName>
  </definedNames>
  <calcPr fullCalcOnLoad="1"/>
</workbook>
</file>

<file path=xl/sharedStrings.xml><?xml version="1.0" encoding="utf-8"?>
<sst xmlns="http://schemas.openxmlformats.org/spreadsheetml/2006/main" count="443" uniqueCount="229">
  <si>
    <t>准考证号</t>
  </si>
  <si>
    <t>姓名</t>
  </si>
  <si>
    <t>政策性加分</t>
  </si>
  <si>
    <t>笔试总成绩</t>
  </si>
  <si>
    <t/>
  </si>
  <si>
    <t>71.00</t>
  </si>
  <si>
    <t>66.00</t>
  </si>
  <si>
    <t>69.00</t>
  </si>
  <si>
    <t>70.00</t>
  </si>
  <si>
    <t>1621009040110</t>
  </si>
  <si>
    <t>叶玉林</t>
  </si>
  <si>
    <t>72.00</t>
  </si>
  <si>
    <t>67.00</t>
  </si>
  <si>
    <t>1621009040114</t>
  </si>
  <si>
    <t>雷钦茗</t>
  </si>
  <si>
    <t>72.50</t>
  </si>
  <si>
    <t>1621009040115</t>
  </si>
  <si>
    <t>谌晴</t>
  </si>
  <si>
    <t>73.50</t>
  </si>
  <si>
    <t>43.00</t>
  </si>
  <si>
    <t>1621010040125</t>
  </si>
  <si>
    <t>王智东</t>
  </si>
  <si>
    <t>68.50</t>
  </si>
  <si>
    <t>1621010040126</t>
  </si>
  <si>
    <t>柴敏</t>
  </si>
  <si>
    <t>1621011040128</t>
  </si>
  <si>
    <t>杨陵</t>
  </si>
  <si>
    <t>1621011040130</t>
  </si>
  <si>
    <t>杨娟</t>
  </si>
  <si>
    <t>69.50</t>
  </si>
  <si>
    <t>1621012040203</t>
  </si>
  <si>
    <t>文丹</t>
  </si>
  <si>
    <t>70.50</t>
  </si>
  <si>
    <t>1621012040206</t>
  </si>
  <si>
    <t>贺丽君</t>
  </si>
  <si>
    <t>79.50</t>
  </si>
  <si>
    <t>1621012040210</t>
  </si>
  <si>
    <t>肖敏</t>
  </si>
  <si>
    <t>1621013040212</t>
  </si>
  <si>
    <t>马小红</t>
  </si>
  <si>
    <t>60.50</t>
  </si>
  <si>
    <t>1621013040213</t>
  </si>
  <si>
    <t>谢金花</t>
  </si>
  <si>
    <t>68.00</t>
  </si>
  <si>
    <t>1621013040214</t>
  </si>
  <si>
    <t>廖冬菊</t>
  </si>
  <si>
    <t>61.50</t>
  </si>
  <si>
    <t>65.00</t>
  </si>
  <si>
    <t>2621001010105</t>
  </si>
  <si>
    <t>杨源</t>
  </si>
  <si>
    <t>75.00</t>
  </si>
  <si>
    <t>2621001010115</t>
  </si>
  <si>
    <t>秦越</t>
  </si>
  <si>
    <t>60.00</t>
  </si>
  <si>
    <t>46.00</t>
  </si>
  <si>
    <t>2621001010206</t>
  </si>
  <si>
    <t>周大森</t>
  </si>
  <si>
    <t>63.00</t>
  </si>
  <si>
    <t>2621001010208</t>
  </si>
  <si>
    <t>江帆</t>
  </si>
  <si>
    <t>2621001010225</t>
  </si>
  <si>
    <t>张馨</t>
  </si>
  <si>
    <t>2621001010301</t>
  </si>
  <si>
    <t>王小东</t>
  </si>
  <si>
    <t>2621001010307</t>
  </si>
  <si>
    <t>王渭杰</t>
  </si>
  <si>
    <t>2621001010314</t>
  </si>
  <si>
    <t>肖赛良</t>
  </si>
  <si>
    <t>64.00</t>
  </si>
  <si>
    <t>2621001010316</t>
  </si>
  <si>
    <t>邹晓龙</t>
  </si>
  <si>
    <t>2621001010318</t>
  </si>
  <si>
    <t>袁术清</t>
  </si>
  <si>
    <t>74.00</t>
  </si>
  <si>
    <t>2621001010320</t>
  </si>
  <si>
    <t>彭东山</t>
  </si>
  <si>
    <t>2621001010324</t>
  </si>
  <si>
    <t>唐滔</t>
  </si>
  <si>
    <t>2621001010326</t>
  </si>
  <si>
    <t>谢云</t>
  </si>
  <si>
    <t>2621001010329</t>
  </si>
  <si>
    <t>曾丹</t>
  </si>
  <si>
    <t>2621001010401</t>
  </si>
  <si>
    <t>唐义明</t>
  </si>
  <si>
    <t>2621001010414</t>
  </si>
  <si>
    <t>刘沂林</t>
  </si>
  <si>
    <t>73.00</t>
  </si>
  <si>
    <t>2621001010416</t>
  </si>
  <si>
    <t>杨冠</t>
  </si>
  <si>
    <t>44.00</t>
  </si>
  <si>
    <t>2621001010425</t>
  </si>
  <si>
    <t>刘婷</t>
  </si>
  <si>
    <t>2621001010427</t>
  </si>
  <si>
    <t>胡威</t>
  </si>
  <si>
    <t>49.00</t>
  </si>
  <si>
    <t>2621001010504</t>
  </si>
  <si>
    <t>夏千文</t>
  </si>
  <si>
    <t>2621001010510</t>
  </si>
  <si>
    <t>龚海龙</t>
  </si>
  <si>
    <t>2621001010520</t>
  </si>
  <si>
    <t>兰浩锋</t>
  </si>
  <si>
    <t>2621001010524</t>
  </si>
  <si>
    <t>杨振法</t>
  </si>
  <si>
    <t>42.00</t>
  </si>
  <si>
    <t>2621001010621</t>
  </si>
  <si>
    <t>陈维汉</t>
  </si>
  <si>
    <t>2621001010626</t>
  </si>
  <si>
    <t>杨涛</t>
  </si>
  <si>
    <t>2621001010802</t>
  </si>
  <si>
    <t>李如樵</t>
  </si>
  <si>
    <t>2621001010818</t>
  </si>
  <si>
    <t>叶敏</t>
  </si>
  <si>
    <t>2621001010829</t>
  </si>
  <si>
    <t>孙婧怡</t>
  </si>
  <si>
    <t>2621001010926</t>
  </si>
  <si>
    <t>于航</t>
  </si>
  <si>
    <t>2621001011014</t>
  </si>
  <si>
    <t>孙浩然</t>
  </si>
  <si>
    <t>2621001011020</t>
  </si>
  <si>
    <t>刘峻辰</t>
  </si>
  <si>
    <t>2621001011021</t>
  </si>
  <si>
    <t>肖俊前</t>
  </si>
  <si>
    <t>2621002011108</t>
  </si>
  <si>
    <t>彭会玲</t>
  </si>
  <si>
    <t>2621002011114</t>
  </si>
  <si>
    <t>陈泽钦</t>
  </si>
  <si>
    <t>2621002011127</t>
  </si>
  <si>
    <t>陈洪沛</t>
  </si>
  <si>
    <t>2621002011201</t>
  </si>
  <si>
    <t>高欣曦</t>
  </si>
  <si>
    <t>2621002011206</t>
  </si>
  <si>
    <t>何旭</t>
  </si>
  <si>
    <t>2621002011207</t>
  </si>
  <si>
    <t>范邱秋</t>
  </si>
  <si>
    <t>2621003011218</t>
  </si>
  <si>
    <t>张瑶</t>
  </si>
  <si>
    <t>2621003011307</t>
  </si>
  <si>
    <t>冯琦</t>
  </si>
  <si>
    <t>2621003011323</t>
  </si>
  <si>
    <t>张仪</t>
  </si>
  <si>
    <t>2621003011409</t>
  </si>
  <si>
    <t>张坤</t>
  </si>
  <si>
    <t>2621003011415</t>
  </si>
  <si>
    <t>李小龙</t>
  </si>
  <si>
    <t>2621003011429</t>
  </si>
  <si>
    <t>毛丕钦</t>
  </si>
  <si>
    <t>2621004011615</t>
  </si>
  <si>
    <t>钟群慧</t>
  </si>
  <si>
    <t>2621004011616</t>
  </si>
  <si>
    <t>王欢</t>
  </si>
  <si>
    <t>2621004011624</t>
  </si>
  <si>
    <t>杨云川</t>
  </si>
  <si>
    <t>2621005011711</t>
  </si>
  <si>
    <t>杨汶红</t>
  </si>
  <si>
    <t>肖霞</t>
  </si>
  <si>
    <t>2621005011815</t>
  </si>
  <si>
    <t>杨峥</t>
  </si>
  <si>
    <t>2621005011820</t>
  </si>
  <si>
    <t>刘倩伊</t>
  </si>
  <si>
    <t>2621008011828</t>
  </si>
  <si>
    <t>李孝菲</t>
  </si>
  <si>
    <t>2621008011909</t>
  </si>
  <si>
    <t>徐环</t>
  </si>
  <si>
    <t>2621008011912</t>
  </si>
  <si>
    <t>唐灿</t>
  </si>
  <si>
    <t>2621008011916</t>
  </si>
  <si>
    <t>李姿萱</t>
  </si>
  <si>
    <t>3621006054602</t>
  </si>
  <si>
    <t>龚明娇</t>
  </si>
  <si>
    <t>3621006054611</t>
  </si>
  <si>
    <t>甘丽君</t>
  </si>
  <si>
    <t>3621006054613</t>
  </si>
  <si>
    <t>马兰</t>
  </si>
  <si>
    <t>3621006054615</t>
  </si>
  <si>
    <t>3621006054617</t>
  </si>
  <si>
    <t>徐蕾</t>
  </si>
  <si>
    <t>3621006054619</t>
  </si>
  <si>
    <t>杨柠霞</t>
  </si>
  <si>
    <t>4621007052902</t>
  </si>
  <si>
    <t>文岚</t>
  </si>
  <si>
    <t>招聘单位</t>
  </si>
  <si>
    <t>招聘专业</t>
  </si>
  <si>
    <t>招聘人数</t>
  </si>
  <si>
    <t>笔试成绩</t>
  </si>
  <si>
    <t>名次</t>
  </si>
  <si>
    <t>岗位代码</t>
  </si>
  <si>
    <t>621001</t>
  </si>
  <si>
    <t>遂宁市城乡规划编制研究中心</t>
  </si>
  <si>
    <t>汉语言文学专业</t>
  </si>
  <si>
    <t>621005</t>
  </si>
  <si>
    <t>会计学专业</t>
  </si>
  <si>
    <t>621006</t>
  </si>
  <si>
    <t>遂宁市中医院</t>
  </si>
  <si>
    <t>621008</t>
  </si>
  <si>
    <t>四川省遂宁中学</t>
  </si>
  <si>
    <t>遂宁一中</t>
  </si>
  <si>
    <t>621010</t>
  </si>
  <si>
    <t>621012</t>
  </si>
  <si>
    <t>621013</t>
  </si>
  <si>
    <t>遂宁四中</t>
  </si>
  <si>
    <t>地理</t>
  </si>
  <si>
    <t>护理学</t>
  </si>
  <si>
    <t>政治</t>
  </si>
  <si>
    <t>621002</t>
  </si>
  <si>
    <t>遂宁市环境监测中心站</t>
  </si>
  <si>
    <t>是</t>
  </si>
  <si>
    <t>621003</t>
  </si>
  <si>
    <t>遂宁市环境监测中心站</t>
  </si>
  <si>
    <t>化学类</t>
  </si>
  <si>
    <t>621004</t>
  </si>
  <si>
    <t>人力资源管理专业</t>
  </si>
  <si>
    <t>遂宁市环境监测中心站</t>
  </si>
  <si>
    <t>会计学专业、财务管理专业</t>
  </si>
  <si>
    <t>数学</t>
  </si>
  <si>
    <t>遂宁一中</t>
  </si>
  <si>
    <t>历史</t>
  </si>
  <si>
    <t>原始</t>
  </si>
  <si>
    <t>折合</t>
  </si>
  <si>
    <t>面试成绩</t>
  </si>
  <si>
    <t>考试总成绩</t>
  </si>
  <si>
    <t>621007</t>
  </si>
  <si>
    <t>遂宁市中医院</t>
  </si>
  <si>
    <t>临床医学</t>
  </si>
  <si>
    <t>629009</t>
  </si>
  <si>
    <t>英语</t>
  </si>
  <si>
    <t xml:space="preserve">本科：土木类,建筑类；研究生：城市规划，建筑学，城市规划与设计，城乡规划学，风景园林学，建筑与土木工程专业 </t>
  </si>
  <si>
    <t>是否进入体检</t>
  </si>
  <si>
    <t>是</t>
  </si>
  <si>
    <r>
      <t>2018</t>
    </r>
    <r>
      <rPr>
        <b/>
        <sz val="16"/>
        <color indexed="8"/>
        <rFont val="宋体"/>
        <family val="0"/>
      </rPr>
      <t>年下半年遂宁市市属部分事业单位公开考试招聘工作人员
考试总成绩及进入体检人员名单</t>
    </r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</si>
</sst>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0_ "/>
    <numFmt numFmtId="193" formatCode="0.00_ "/>
  </numFmts>
  <fonts count="45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0"/>
      <color theme="1"/>
      <name val="Cambria"/>
      <family val="0"/>
    </font>
    <font>
      <sz val="10"/>
      <color theme="1"/>
      <name val="宋体"/>
      <family val="0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41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193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93" fontId="42" fillId="0" borderId="10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center" vertical="top" wrapText="1"/>
    </xf>
    <xf numFmtId="193" fontId="41" fillId="0" borderId="0" xfId="0" applyNumberFormat="1" applyFont="1" applyFill="1" applyAlignment="1">
      <alignment horizontal="center"/>
    </xf>
    <xf numFmtId="193" fontId="42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93" fontId="42" fillId="0" borderId="10" xfId="0" applyNumberFormat="1" applyFont="1" applyFill="1" applyBorder="1" applyAlignment="1">
      <alignment horizontal="center"/>
    </xf>
    <xf numFmtId="193" fontId="42" fillId="33" borderId="10" xfId="0" applyNumberFormat="1" applyFont="1" applyFill="1" applyBorder="1" applyAlignment="1">
      <alignment horizontal="center" vertical="center" wrapText="1"/>
    </xf>
    <xf numFmtId="193" fontId="42" fillId="33" borderId="10" xfId="0" applyNumberFormat="1" applyFont="1" applyFill="1" applyBorder="1" applyAlignment="1">
      <alignment horizontal="center"/>
    </xf>
    <xf numFmtId="193" fontId="41" fillId="33" borderId="0" xfId="0" applyNumberFormat="1" applyFont="1" applyFill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0" xfId="42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top" wrapText="1"/>
    </xf>
    <xf numFmtId="49" fontId="42" fillId="0" borderId="13" xfId="0" applyNumberFormat="1" applyFont="1" applyFill="1" applyBorder="1" applyAlignment="1">
      <alignment horizontal="center" vertical="top" wrapText="1"/>
    </xf>
    <xf numFmtId="49" fontId="42" fillId="0" borderId="11" xfId="0" applyNumberFormat="1" applyFont="1" applyFill="1" applyBorder="1" applyAlignment="1">
      <alignment horizontal="center" vertical="top" wrapText="1"/>
    </xf>
    <xf numFmtId="0" fontId="42" fillId="0" borderId="12" xfId="41" applyFont="1" applyFill="1" applyBorder="1" applyAlignment="1">
      <alignment horizontal="center" vertical="top" wrapText="1"/>
      <protection/>
    </xf>
    <xf numFmtId="0" fontId="42" fillId="0" borderId="13" xfId="41" applyFont="1" applyFill="1" applyBorder="1" applyAlignment="1">
      <alignment horizontal="center" vertical="top" wrapText="1"/>
      <protection/>
    </xf>
    <xf numFmtId="0" fontId="42" fillId="0" borderId="11" xfId="41" applyFont="1" applyFill="1" applyBorder="1" applyAlignment="1">
      <alignment horizontal="center" vertical="top" wrapText="1"/>
      <protection/>
    </xf>
    <xf numFmtId="0" fontId="42" fillId="0" borderId="12" xfId="0" applyFont="1" applyFill="1" applyBorder="1" applyAlignment="1">
      <alignment horizontal="center" vertical="top"/>
    </xf>
    <xf numFmtId="0" fontId="42" fillId="0" borderId="13" xfId="0" applyFont="1" applyFill="1" applyBorder="1" applyAlignment="1">
      <alignment horizontal="center" vertical="top"/>
    </xf>
    <xf numFmtId="0" fontId="42" fillId="0" borderId="12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 wrapText="1"/>
    </xf>
    <xf numFmtId="0" fontId="42" fillId="0" borderId="12" xfId="42" applyFont="1" applyFill="1" applyBorder="1" applyAlignment="1">
      <alignment horizontal="center" vertical="top" wrapText="1"/>
      <protection/>
    </xf>
    <xf numFmtId="0" fontId="42" fillId="0" borderId="13" xfId="42" applyFont="1" applyFill="1" applyBorder="1" applyAlignment="1">
      <alignment horizontal="center" vertical="top" wrapText="1"/>
      <protection/>
    </xf>
    <xf numFmtId="0" fontId="42" fillId="0" borderId="11" xfId="42" applyFont="1" applyFill="1" applyBorder="1" applyAlignment="1">
      <alignment horizontal="center" vertical="top" wrapText="1"/>
      <protection/>
    </xf>
    <xf numFmtId="0" fontId="42" fillId="0" borderId="12" xfId="43" applyFont="1" applyFill="1" applyBorder="1" applyAlignment="1">
      <alignment horizontal="center" vertical="top" wrapText="1"/>
      <protection/>
    </xf>
    <xf numFmtId="0" fontId="42" fillId="0" borderId="13" xfId="43" applyFont="1" applyFill="1" applyBorder="1" applyAlignment="1">
      <alignment horizontal="center" vertical="top" wrapText="1"/>
      <protection/>
    </xf>
    <xf numFmtId="0" fontId="42" fillId="0" borderId="11" xfId="43" applyFont="1" applyFill="1" applyBorder="1" applyAlignment="1">
      <alignment horizontal="center" vertical="top" wrapText="1"/>
      <protection/>
    </xf>
    <xf numFmtId="193" fontId="42" fillId="0" borderId="10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93" fontId="42" fillId="0" borderId="14" xfId="0" applyNumberFormat="1" applyFont="1" applyFill="1" applyBorder="1" applyAlignment="1">
      <alignment horizontal="center" vertical="center" wrapText="1"/>
    </xf>
    <xf numFmtId="193" fontId="42" fillId="0" borderId="15" xfId="0" applyNumberFormat="1" applyFont="1" applyFill="1" applyBorder="1" applyAlignment="1">
      <alignment horizontal="center" vertical="center" wrapText="1"/>
    </xf>
    <xf numFmtId="193" fontId="42" fillId="0" borderId="12" xfId="0" applyNumberFormat="1" applyFont="1" applyFill="1" applyBorder="1" applyAlignment="1">
      <alignment horizontal="center" vertical="center" wrapText="1"/>
    </xf>
    <xf numFmtId="193" fontId="42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14" xfId="41"/>
    <cellStyle name="常规_考试" xfId="42"/>
    <cellStyle name="常规_考试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89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7.7109375" style="7" customWidth="1"/>
    <col min="2" max="2" width="6.28125" style="8" customWidth="1"/>
    <col min="3" max="3" width="7.140625" style="8" customWidth="1"/>
    <col min="4" max="4" width="5.140625" style="7" customWidth="1"/>
    <col min="5" max="5" width="15.28125" style="1" bestFit="1" customWidth="1"/>
    <col min="6" max="6" width="9.140625" style="1" customWidth="1"/>
    <col min="7" max="7" width="13.140625" style="1" bestFit="1" customWidth="1"/>
    <col min="8" max="8" width="6.00390625" style="1" customWidth="1"/>
    <col min="9" max="9" width="11.421875" style="9" bestFit="1" customWidth="1"/>
    <col min="10" max="10" width="11.421875" style="9" customWidth="1"/>
    <col min="11" max="11" width="11.421875" style="16" customWidth="1"/>
    <col min="12" max="13" width="11.421875" style="9" customWidth="1"/>
    <col min="14" max="16384" width="9.140625" style="1" customWidth="1"/>
  </cols>
  <sheetData>
    <row r="1" spans="1:15" ht="43.5" customHeight="1">
      <c r="A1" s="35" t="s">
        <v>228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4.75" customHeight="1">
      <c r="A2" s="43" t="s">
        <v>185</v>
      </c>
      <c r="B2" s="43" t="s">
        <v>180</v>
      </c>
      <c r="C2" s="43" t="s">
        <v>181</v>
      </c>
      <c r="D2" s="43" t="s">
        <v>182</v>
      </c>
      <c r="E2" s="43" t="s">
        <v>0</v>
      </c>
      <c r="F2" s="43" t="s">
        <v>1</v>
      </c>
      <c r="G2" s="43" t="s">
        <v>183</v>
      </c>
      <c r="H2" s="43" t="s">
        <v>2</v>
      </c>
      <c r="I2" s="47" t="s">
        <v>3</v>
      </c>
      <c r="J2" s="48"/>
      <c r="K2" s="47" t="s">
        <v>218</v>
      </c>
      <c r="L2" s="48"/>
      <c r="M2" s="49" t="s">
        <v>219</v>
      </c>
      <c r="N2" s="43" t="s">
        <v>184</v>
      </c>
      <c r="O2" s="45" t="s">
        <v>226</v>
      </c>
    </row>
    <row r="3" spans="1:15" ht="24.75" customHeight="1">
      <c r="A3" s="44"/>
      <c r="B3" s="44"/>
      <c r="C3" s="44"/>
      <c r="D3" s="44"/>
      <c r="E3" s="44"/>
      <c r="F3" s="44"/>
      <c r="G3" s="44"/>
      <c r="H3" s="44"/>
      <c r="I3" s="3" t="s">
        <v>216</v>
      </c>
      <c r="J3" s="3" t="s">
        <v>217</v>
      </c>
      <c r="K3" s="14" t="s">
        <v>216</v>
      </c>
      <c r="L3" s="3" t="s">
        <v>217</v>
      </c>
      <c r="M3" s="50"/>
      <c r="N3" s="44"/>
      <c r="O3" s="46"/>
    </row>
    <row r="4" spans="1:15" ht="13.5" customHeight="1">
      <c r="A4" s="22" t="s">
        <v>186</v>
      </c>
      <c r="B4" s="36" t="s">
        <v>187</v>
      </c>
      <c r="C4" s="30" t="s">
        <v>225</v>
      </c>
      <c r="D4" s="30">
        <v>10</v>
      </c>
      <c r="E4" s="2" t="s">
        <v>71</v>
      </c>
      <c r="F4" s="2" t="s">
        <v>72</v>
      </c>
      <c r="G4" s="2" t="s">
        <v>73</v>
      </c>
      <c r="H4" s="2" t="s">
        <v>4</v>
      </c>
      <c r="I4" s="3" t="s">
        <v>73</v>
      </c>
      <c r="J4" s="3">
        <f aca="true" t="shared" si="0" ref="J4:J35">I4*0.6</f>
        <v>44.4</v>
      </c>
      <c r="K4" s="14">
        <v>80.2</v>
      </c>
      <c r="L4" s="3">
        <f aca="true" t="shared" si="1" ref="L4:L35">K4*0.4</f>
        <v>32.080000000000005</v>
      </c>
      <c r="M4" s="3">
        <f aca="true" t="shared" si="2" ref="M4:M35">J4+L4</f>
        <v>76.48</v>
      </c>
      <c r="N4" s="2">
        <v>1</v>
      </c>
      <c r="O4" s="4" t="s">
        <v>205</v>
      </c>
    </row>
    <row r="5" spans="1:15" ht="13.5" customHeight="1">
      <c r="A5" s="23"/>
      <c r="B5" s="37"/>
      <c r="C5" s="31"/>
      <c r="D5" s="31"/>
      <c r="E5" s="2" t="s">
        <v>80</v>
      </c>
      <c r="F5" s="2" t="s">
        <v>81</v>
      </c>
      <c r="G5" s="2" t="s">
        <v>11</v>
      </c>
      <c r="H5" s="2" t="s">
        <v>4</v>
      </c>
      <c r="I5" s="3" t="s">
        <v>11</v>
      </c>
      <c r="J5" s="3">
        <f t="shared" si="0"/>
        <v>43.199999999999996</v>
      </c>
      <c r="K5" s="14">
        <v>83</v>
      </c>
      <c r="L5" s="3">
        <f t="shared" si="1"/>
        <v>33.2</v>
      </c>
      <c r="M5" s="3">
        <f t="shared" si="2"/>
        <v>76.4</v>
      </c>
      <c r="N5" s="2">
        <v>2</v>
      </c>
      <c r="O5" s="4" t="s">
        <v>205</v>
      </c>
    </row>
    <row r="6" spans="1:15" ht="13.5" customHeight="1">
      <c r="A6" s="23"/>
      <c r="B6" s="37"/>
      <c r="C6" s="31"/>
      <c r="D6" s="31"/>
      <c r="E6" s="2" t="s">
        <v>48</v>
      </c>
      <c r="F6" s="2" t="s">
        <v>49</v>
      </c>
      <c r="G6" s="2" t="s">
        <v>50</v>
      </c>
      <c r="H6" s="2" t="s">
        <v>4</v>
      </c>
      <c r="I6" s="3" t="s">
        <v>50</v>
      </c>
      <c r="J6" s="3">
        <f t="shared" si="0"/>
        <v>45</v>
      </c>
      <c r="K6" s="14">
        <v>75</v>
      </c>
      <c r="L6" s="3">
        <f t="shared" si="1"/>
        <v>30</v>
      </c>
      <c r="M6" s="3">
        <f t="shared" si="2"/>
        <v>75</v>
      </c>
      <c r="N6" s="2">
        <v>3</v>
      </c>
      <c r="O6" s="4" t="s">
        <v>205</v>
      </c>
    </row>
    <row r="7" spans="1:15" ht="13.5" customHeight="1">
      <c r="A7" s="23"/>
      <c r="B7" s="37"/>
      <c r="C7" s="31"/>
      <c r="D7" s="31"/>
      <c r="E7" s="2" t="s">
        <v>60</v>
      </c>
      <c r="F7" s="2" t="s">
        <v>61</v>
      </c>
      <c r="G7" s="2" t="s">
        <v>7</v>
      </c>
      <c r="H7" s="2" t="s">
        <v>4</v>
      </c>
      <c r="I7" s="3" t="s">
        <v>7</v>
      </c>
      <c r="J7" s="3">
        <f t="shared" si="0"/>
        <v>41.4</v>
      </c>
      <c r="K7" s="14">
        <v>83</v>
      </c>
      <c r="L7" s="3">
        <f t="shared" si="1"/>
        <v>33.2</v>
      </c>
      <c r="M7" s="3">
        <f t="shared" si="2"/>
        <v>74.6</v>
      </c>
      <c r="N7" s="2">
        <v>4</v>
      </c>
      <c r="O7" s="4" t="s">
        <v>205</v>
      </c>
    </row>
    <row r="8" spans="1:15" ht="13.5" customHeight="1">
      <c r="A8" s="23"/>
      <c r="B8" s="37"/>
      <c r="C8" s="31"/>
      <c r="D8" s="31"/>
      <c r="E8" s="2" t="s">
        <v>95</v>
      </c>
      <c r="F8" s="2" t="s">
        <v>96</v>
      </c>
      <c r="G8" s="2" t="s">
        <v>7</v>
      </c>
      <c r="H8" s="2" t="s">
        <v>4</v>
      </c>
      <c r="I8" s="3" t="s">
        <v>7</v>
      </c>
      <c r="J8" s="3">
        <f t="shared" si="0"/>
        <v>41.4</v>
      </c>
      <c r="K8" s="14">
        <v>82.6</v>
      </c>
      <c r="L8" s="3">
        <f t="shared" si="1"/>
        <v>33.04</v>
      </c>
      <c r="M8" s="3">
        <f t="shared" si="2"/>
        <v>74.44</v>
      </c>
      <c r="N8" s="2">
        <v>5</v>
      </c>
      <c r="O8" s="4" t="s">
        <v>205</v>
      </c>
    </row>
    <row r="9" spans="1:15" ht="13.5" customHeight="1">
      <c r="A9" s="23"/>
      <c r="B9" s="37"/>
      <c r="C9" s="31"/>
      <c r="D9" s="31"/>
      <c r="E9" s="2" t="s">
        <v>110</v>
      </c>
      <c r="F9" s="2" t="s">
        <v>111</v>
      </c>
      <c r="G9" s="2" t="s">
        <v>7</v>
      </c>
      <c r="H9" s="2" t="s">
        <v>4</v>
      </c>
      <c r="I9" s="3" t="s">
        <v>7</v>
      </c>
      <c r="J9" s="3">
        <f t="shared" si="0"/>
        <v>41.4</v>
      </c>
      <c r="K9" s="14">
        <v>79.2</v>
      </c>
      <c r="L9" s="3">
        <f t="shared" si="1"/>
        <v>31.680000000000003</v>
      </c>
      <c r="M9" s="3">
        <f t="shared" si="2"/>
        <v>73.08</v>
      </c>
      <c r="N9" s="2">
        <v>6</v>
      </c>
      <c r="O9" s="4" t="s">
        <v>205</v>
      </c>
    </row>
    <row r="10" spans="1:15" ht="13.5" customHeight="1">
      <c r="A10" s="23"/>
      <c r="B10" s="37"/>
      <c r="C10" s="31"/>
      <c r="D10" s="31"/>
      <c r="E10" s="2" t="s">
        <v>114</v>
      </c>
      <c r="F10" s="2" t="s">
        <v>115</v>
      </c>
      <c r="G10" s="2" t="s">
        <v>11</v>
      </c>
      <c r="H10" s="2" t="s">
        <v>4</v>
      </c>
      <c r="I10" s="3" t="s">
        <v>11</v>
      </c>
      <c r="J10" s="3">
        <f t="shared" si="0"/>
        <v>43.199999999999996</v>
      </c>
      <c r="K10" s="14">
        <v>73.4</v>
      </c>
      <c r="L10" s="3">
        <f t="shared" si="1"/>
        <v>29.360000000000003</v>
      </c>
      <c r="M10" s="3">
        <f t="shared" si="2"/>
        <v>72.56</v>
      </c>
      <c r="N10" s="2">
        <v>7</v>
      </c>
      <c r="O10" s="4" t="s">
        <v>205</v>
      </c>
    </row>
    <row r="11" spans="1:15" ht="13.5" customHeight="1">
      <c r="A11" s="23"/>
      <c r="B11" s="37"/>
      <c r="C11" s="31"/>
      <c r="D11" s="31"/>
      <c r="E11" s="2" t="s">
        <v>84</v>
      </c>
      <c r="F11" s="2" t="s">
        <v>85</v>
      </c>
      <c r="G11" s="2" t="s">
        <v>86</v>
      </c>
      <c r="H11" s="2" t="s">
        <v>4</v>
      </c>
      <c r="I11" s="3" t="s">
        <v>86</v>
      </c>
      <c r="J11" s="3">
        <f t="shared" si="0"/>
        <v>43.8</v>
      </c>
      <c r="K11" s="14">
        <v>71.8</v>
      </c>
      <c r="L11" s="3">
        <f t="shared" si="1"/>
        <v>28.72</v>
      </c>
      <c r="M11" s="3">
        <f t="shared" si="2"/>
        <v>72.52</v>
      </c>
      <c r="N11" s="2">
        <v>8</v>
      </c>
      <c r="O11" s="4" t="s">
        <v>205</v>
      </c>
    </row>
    <row r="12" spans="1:15" ht="13.5" customHeight="1">
      <c r="A12" s="23"/>
      <c r="B12" s="37"/>
      <c r="C12" s="31"/>
      <c r="D12" s="31"/>
      <c r="E12" s="2" t="s">
        <v>118</v>
      </c>
      <c r="F12" s="2" t="s">
        <v>119</v>
      </c>
      <c r="G12" s="2" t="s">
        <v>7</v>
      </c>
      <c r="H12" s="2" t="s">
        <v>4</v>
      </c>
      <c r="I12" s="3" t="s">
        <v>7</v>
      </c>
      <c r="J12" s="3">
        <f t="shared" si="0"/>
        <v>41.4</v>
      </c>
      <c r="K12" s="14">
        <v>77.8</v>
      </c>
      <c r="L12" s="3">
        <f t="shared" si="1"/>
        <v>31.12</v>
      </c>
      <c r="M12" s="3">
        <f t="shared" si="2"/>
        <v>72.52</v>
      </c>
      <c r="N12" s="2">
        <v>8</v>
      </c>
      <c r="O12" s="4" t="s">
        <v>205</v>
      </c>
    </row>
    <row r="13" spans="1:15" ht="13.5" customHeight="1">
      <c r="A13" s="23"/>
      <c r="B13" s="37"/>
      <c r="C13" s="31"/>
      <c r="D13" s="31"/>
      <c r="E13" s="2" t="s">
        <v>87</v>
      </c>
      <c r="F13" s="2" t="s">
        <v>88</v>
      </c>
      <c r="G13" s="2" t="s">
        <v>11</v>
      </c>
      <c r="H13" s="2" t="s">
        <v>4</v>
      </c>
      <c r="I13" s="3" t="s">
        <v>11</v>
      </c>
      <c r="J13" s="3">
        <f t="shared" si="0"/>
        <v>43.199999999999996</v>
      </c>
      <c r="K13" s="14">
        <v>73.2</v>
      </c>
      <c r="L13" s="3">
        <f t="shared" si="1"/>
        <v>29.28</v>
      </c>
      <c r="M13" s="3">
        <f t="shared" si="2"/>
        <v>72.47999999999999</v>
      </c>
      <c r="N13" s="17">
        <v>10</v>
      </c>
      <c r="O13" s="4" t="s">
        <v>205</v>
      </c>
    </row>
    <row r="14" spans="1:15" ht="13.5" customHeight="1">
      <c r="A14" s="23"/>
      <c r="B14" s="37"/>
      <c r="C14" s="31"/>
      <c r="D14" s="31"/>
      <c r="E14" s="2" t="s">
        <v>64</v>
      </c>
      <c r="F14" s="2" t="s">
        <v>65</v>
      </c>
      <c r="G14" s="2" t="s">
        <v>5</v>
      </c>
      <c r="H14" s="2" t="s">
        <v>4</v>
      </c>
      <c r="I14" s="3" t="s">
        <v>5</v>
      </c>
      <c r="J14" s="3">
        <f t="shared" si="0"/>
        <v>42.6</v>
      </c>
      <c r="K14" s="14">
        <v>74.6</v>
      </c>
      <c r="L14" s="3">
        <f t="shared" si="1"/>
        <v>29.84</v>
      </c>
      <c r="M14" s="3">
        <f t="shared" si="2"/>
        <v>72.44</v>
      </c>
      <c r="N14" s="2">
        <v>11</v>
      </c>
      <c r="O14" s="4"/>
    </row>
    <row r="15" spans="1:15" ht="13.5" customHeight="1">
      <c r="A15" s="23"/>
      <c r="B15" s="37"/>
      <c r="C15" s="31"/>
      <c r="D15" s="31"/>
      <c r="E15" s="2" t="s">
        <v>97</v>
      </c>
      <c r="F15" s="2" t="s">
        <v>98</v>
      </c>
      <c r="G15" s="2" t="s">
        <v>86</v>
      </c>
      <c r="H15" s="2" t="s">
        <v>4</v>
      </c>
      <c r="I15" s="3" t="s">
        <v>86</v>
      </c>
      <c r="J15" s="3">
        <f t="shared" si="0"/>
        <v>43.8</v>
      </c>
      <c r="K15" s="14">
        <v>71.2</v>
      </c>
      <c r="L15" s="3">
        <f t="shared" si="1"/>
        <v>28.480000000000004</v>
      </c>
      <c r="M15" s="3">
        <f t="shared" si="2"/>
        <v>72.28</v>
      </c>
      <c r="N15" s="2">
        <v>12</v>
      </c>
      <c r="O15" s="4"/>
    </row>
    <row r="16" spans="1:15" ht="13.5" customHeight="1">
      <c r="A16" s="23"/>
      <c r="B16" s="37"/>
      <c r="C16" s="31"/>
      <c r="D16" s="31"/>
      <c r="E16" s="2" t="s">
        <v>90</v>
      </c>
      <c r="F16" s="2" t="s">
        <v>91</v>
      </c>
      <c r="G16" s="2" t="s">
        <v>43</v>
      </c>
      <c r="H16" s="2" t="s">
        <v>4</v>
      </c>
      <c r="I16" s="3" t="s">
        <v>43</v>
      </c>
      <c r="J16" s="3">
        <f t="shared" si="0"/>
        <v>40.8</v>
      </c>
      <c r="K16" s="14">
        <v>78.4</v>
      </c>
      <c r="L16" s="3">
        <f t="shared" si="1"/>
        <v>31.360000000000003</v>
      </c>
      <c r="M16" s="3">
        <f t="shared" si="2"/>
        <v>72.16</v>
      </c>
      <c r="N16" s="2">
        <v>13</v>
      </c>
      <c r="O16" s="4"/>
    </row>
    <row r="17" spans="1:15" ht="13.5" customHeight="1">
      <c r="A17" s="23"/>
      <c r="B17" s="37"/>
      <c r="C17" s="31"/>
      <c r="D17" s="31"/>
      <c r="E17" s="2" t="s">
        <v>108</v>
      </c>
      <c r="F17" s="2" t="s">
        <v>109</v>
      </c>
      <c r="G17" s="2" t="s">
        <v>6</v>
      </c>
      <c r="H17" s="2" t="s">
        <v>4</v>
      </c>
      <c r="I17" s="3" t="s">
        <v>6</v>
      </c>
      <c r="J17" s="3">
        <f t="shared" si="0"/>
        <v>39.6</v>
      </c>
      <c r="K17" s="14">
        <v>81</v>
      </c>
      <c r="L17" s="3">
        <f t="shared" si="1"/>
        <v>32.4</v>
      </c>
      <c r="M17" s="3">
        <f t="shared" si="2"/>
        <v>72</v>
      </c>
      <c r="N17" s="2">
        <v>14</v>
      </c>
      <c r="O17" s="4"/>
    </row>
    <row r="18" spans="1:15" ht="13.5" customHeight="1">
      <c r="A18" s="23"/>
      <c r="B18" s="37"/>
      <c r="C18" s="31"/>
      <c r="D18" s="31"/>
      <c r="E18" s="2" t="s">
        <v>58</v>
      </c>
      <c r="F18" s="2" t="s">
        <v>59</v>
      </c>
      <c r="G18" s="2" t="s">
        <v>12</v>
      </c>
      <c r="H18" s="2" t="s">
        <v>4</v>
      </c>
      <c r="I18" s="3" t="s">
        <v>12</v>
      </c>
      <c r="J18" s="3">
        <f t="shared" si="0"/>
        <v>40.199999999999996</v>
      </c>
      <c r="K18" s="14">
        <v>79</v>
      </c>
      <c r="L18" s="3">
        <f t="shared" si="1"/>
        <v>31.6</v>
      </c>
      <c r="M18" s="3">
        <f t="shared" si="2"/>
        <v>71.8</v>
      </c>
      <c r="N18" s="2">
        <v>15</v>
      </c>
      <c r="O18" s="4"/>
    </row>
    <row r="19" spans="1:15" ht="13.5" customHeight="1">
      <c r="A19" s="23"/>
      <c r="B19" s="37"/>
      <c r="C19" s="31"/>
      <c r="D19" s="31"/>
      <c r="E19" s="2" t="s">
        <v>92</v>
      </c>
      <c r="F19" s="2" t="s">
        <v>93</v>
      </c>
      <c r="G19" s="2" t="s">
        <v>73</v>
      </c>
      <c r="H19" s="2" t="s">
        <v>4</v>
      </c>
      <c r="I19" s="3" t="s">
        <v>73</v>
      </c>
      <c r="J19" s="3">
        <f t="shared" si="0"/>
        <v>44.4</v>
      </c>
      <c r="K19" s="14">
        <v>68.4</v>
      </c>
      <c r="L19" s="3">
        <f t="shared" si="1"/>
        <v>27.360000000000003</v>
      </c>
      <c r="M19" s="3">
        <f t="shared" si="2"/>
        <v>71.76</v>
      </c>
      <c r="N19" s="2">
        <v>16</v>
      </c>
      <c r="O19" s="4"/>
    </row>
    <row r="20" spans="1:15" ht="13.5" customHeight="1">
      <c r="A20" s="23"/>
      <c r="B20" s="37"/>
      <c r="C20" s="31"/>
      <c r="D20" s="31"/>
      <c r="E20" s="2" t="s">
        <v>66</v>
      </c>
      <c r="F20" s="2" t="s">
        <v>67</v>
      </c>
      <c r="G20" s="2" t="s">
        <v>8</v>
      </c>
      <c r="H20" s="2" t="s">
        <v>4</v>
      </c>
      <c r="I20" s="3" t="s">
        <v>8</v>
      </c>
      <c r="J20" s="3">
        <f t="shared" si="0"/>
        <v>42</v>
      </c>
      <c r="K20" s="14">
        <v>74</v>
      </c>
      <c r="L20" s="3">
        <f t="shared" si="1"/>
        <v>29.6</v>
      </c>
      <c r="M20" s="3">
        <f t="shared" si="2"/>
        <v>71.6</v>
      </c>
      <c r="N20" s="2">
        <v>17</v>
      </c>
      <c r="O20" s="4"/>
    </row>
    <row r="21" spans="1:15" ht="13.5" customHeight="1">
      <c r="A21" s="23"/>
      <c r="B21" s="37"/>
      <c r="C21" s="31"/>
      <c r="D21" s="31"/>
      <c r="E21" s="2" t="s">
        <v>120</v>
      </c>
      <c r="F21" s="2" t="s">
        <v>121</v>
      </c>
      <c r="G21" s="2" t="s">
        <v>8</v>
      </c>
      <c r="H21" s="2" t="s">
        <v>4</v>
      </c>
      <c r="I21" s="3" t="s">
        <v>8</v>
      </c>
      <c r="J21" s="3">
        <f t="shared" si="0"/>
        <v>42</v>
      </c>
      <c r="K21" s="14">
        <v>73.8</v>
      </c>
      <c r="L21" s="3">
        <f t="shared" si="1"/>
        <v>29.52</v>
      </c>
      <c r="M21" s="3">
        <f t="shared" si="2"/>
        <v>71.52</v>
      </c>
      <c r="N21" s="2">
        <v>18</v>
      </c>
      <c r="O21" s="4"/>
    </row>
    <row r="22" spans="1:15" ht="13.5" customHeight="1">
      <c r="A22" s="23"/>
      <c r="B22" s="37"/>
      <c r="C22" s="31"/>
      <c r="D22" s="31"/>
      <c r="E22" s="2" t="s">
        <v>51</v>
      </c>
      <c r="F22" s="2" t="s">
        <v>52</v>
      </c>
      <c r="G22" s="2" t="s">
        <v>12</v>
      </c>
      <c r="H22" s="2" t="s">
        <v>4</v>
      </c>
      <c r="I22" s="3" t="s">
        <v>12</v>
      </c>
      <c r="J22" s="3">
        <f t="shared" si="0"/>
        <v>40.199999999999996</v>
      </c>
      <c r="K22" s="14">
        <v>77</v>
      </c>
      <c r="L22" s="3">
        <f t="shared" si="1"/>
        <v>30.8</v>
      </c>
      <c r="M22" s="3">
        <f t="shared" si="2"/>
        <v>71</v>
      </c>
      <c r="N22" s="2">
        <v>19</v>
      </c>
      <c r="O22" s="4"/>
    </row>
    <row r="23" spans="1:15" ht="13.5" customHeight="1">
      <c r="A23" s="23"/>
      <c r="B23" s="37"/>
      <c r="C23" s="31"/>
      <c r="D23" s="31"/>
      <c r="E23" s="2" t="s">
        <v>104</v>
      </c>
      <c r="F23" s="2" t="s">
        <v>105</v>
      </c>
      <c r="G23" s="2" t="s">
        <v>7</v>
      </c>
      <c r="H23" s="2" t="s">
        <v>4</v>
      </c>
      <c r="I23" s="3" t="s">
        <v>7</v>
      </c>
      <c r="J23" s="3">
        <f t="shared" si="0"/>
        <v>41.4</v>
      </c>
      <c r="K23" s="14">
        <v>73</v>
      </c>
      <c r="L23" s="3">
        <f t="shared" si="1"/>
        <v>29.200000000000003</v>
      </c>
      <c r="M23" s="3">
        <f t="shared" si="2"/>
        <v>70.6</v>
      </c>
      <c r="N23" s="2">
        <v>20</v>
      </c>
      <c r="O23" s="4"/>
    </row>
    <row r="24" spans="1:15" ht="13.5" customHeight="1">
      <c r="A24" s="23"/>
      <c r="B24" s="37"/>
      <c r="C24" s="31"/>
      <c r="D24" s="31"/>
      <c r="E24" s="2" t="s">
        <v>69</v>
      </c>
      <c r="F24" s="2" t="s">
        <v>70</v>
      </c>
      <c r="G24" s="2" t="s">
        <v>6</v>
      </c>
      <c r="H24" s="2" t="s">
        <v>4</v>
      </c>
      <c r="I24" s="3" t="s">
        <v>6</v>
      </c>
      <c r="J24" s="3">
        <f t="shared" si="0"/>
        <v>39.6</v>
      </c>
      <c r="K24" s="14">
        <v>76.5</v>
      </c>
      <c r="L24" s="3">
        <f t="shared" si="1"/>
        <v>30.6</v>
      </c>
      <c r="M24" s="3">
        <f t="shared" si="2"/>
        <v>70.2</v>
      </c>
      <c r="N24" s="2">
        <v>21</v>
      </c>
      <c r="O24" s="4"/>
    </row>
    <row r="25" spans="1:15" ht="13.5" customHeight="1">
      <c r="A25" s="23"/>
      <c r="B25" s="37"/>
      <c r="C25" s="31"/>
      <c r="D25" s="31"/>
      <c r="E25" s="2" t="s">
        <v>82</v>
      </c>
      <c r="F25" s="2" t="s">
        <v>83</v>
      </c>
      <c r="G25" s="2" t="s">
        <v>8</v>
      </c>
      <c r="H25" s="2" t="s">
        <v>4</v>
      </c>
      <c r="I25" s="3" t="s">
        <v>8</v>
      </c>
      <c r="J25" s="3">
        <f t="shared" si="0"/>
        <v>42</v>
      </c>
      <c r="K25" s="14">
        <v>69.4</v>
      </c>
      <c r="L25" s="3">
        <f t="shared" si="1"/>
        <v>27.760000000000005</v>
      </c>
      <c r="M25" s="3">
        <f t="shared" si="2"/>
        <v>69.76</v>
      </c>
      <c r="N25" s="2">
        <v>22</v>
      </c>
      <c r="O25" s="4"/>
    </row>
    <row r="26" spans="1:15" ht="13.5" customHeight="1">
      <c r="A26" s="23"/>
      <c r="B26" s="37"/>
      <c r="C26" s="31"/>
      <c r="D26" s="31"/>
      <c r="E26" s="2" t="s">
        <v>62</v>
      </c>
      <c r="F26" s="2" t="s">
        <v>63</v>
      </c>
      <c r="G26" s="2" t="s">
        <v>5</v>
      </c>
      <c r="H26" s="2" t="s">
        <v>4</v>
      </c>
      <c r="I26" s="3" t="s">
        <v>5</v>
      </c>
      <c r="J26" s="3">
        <f t="shared" si="0"/>
        <v>42.6</v>
      </c>
      <c r="K26" s="14">
        <v>67.4</v>
      </c>
      <c r="L26" s="3">
        <f t="shared" si="1"/>
        <v>26.960000000000004</v>
      </c>
      <c r="M26" s="3">
        <f t="shared" si="2"/>
        <v>69.56</v>
      </c>
      <c r="N26" s="2">
        <v>23</v>
      </c>
      <c r="O26" s="4"/>
    </row>
    <row r="27" spans="1:15" ht="13.5" customHeight="1">
      <c r="A27" s="23"/>
      <c r="B27" s="37"/>
      <c r="C27" s="31"/>
      <c r="D27" s="31"/>
      <c r="E27" s="2" t="s">
        <v>106</v>
      </c>
      <c r="F27" s="2" t="s">
        <v>107</v>
      </c>
      <c r="G27" s="2" t="s">
        <v>57</v>
      </c>
      <c r="H27" s="2">
        <v>4</v>
      </c>
      <c r="I27" s="3">
        <v>67</v>
      </c>
      <c r="J27" s="3">
        <f t="shared" si="0"/>
        <v>40.199999999999996</v>
      </c>
      <c r="K27" s="14">
        <v>72.6</v>
      </c>
      <c r="L27" s="3">
        <f t="shared" si="1"/>
        <v>29.04</v>
      </c>
      <c r="M27" s="3">
        <f t="shared" si="2"/>
        <v>69.24</v>
      </c>
      <c r="N27" s="2">
        <v>24</v>
      </c>
      <c r="O27" s="4"/>
    </row>
    <row r="28" spans="1:15" ht="13.5" customHeight="1">
      <c r="A28" s="23"/>
      <c r="B28" s="37"/>
      <c r="C28" s="31"/>
      <c r="D28" s="31"/>
      <c r="E28" s="2" t="s">
        <v>112</v>
      </c>
      <c r="F28" s="2" t="s">
        <v>113</v>
      </c>
      <c r="G28" s="2" t="s">
        <v>12</v>
      </c>
      <c r="H28" s="2" t="s">
        <v>4</v>
      </c>
      <c r="I28" s="3" t="s">
        <v>12</v>
      </c>
      <c r="J28" s="3">
        <f t="shared" si="0"/>
        <v>40.199999999999996</v>
      </c>
      <c r="K28" s="14">
        <v>72.2</v>
      </c>
      <c r="L28" s="3">
        <f t="shared" si="1"/>
        <v>28.880000000000003</v>
      </c>
      <c r="M28" s="3">
        <f t="shared" si="2"/>
        <v>69.08</v>
      </c>
      <c r="N28" s="2">
        <v>25</v>
      </c>
      <c r="O28" s="4"/>
    </row>
    <row r="29" spans="1:15" ht="13.5" customHeight="1">
      <c r="A29" s="23"/>
      <c r="B29" s="37"/>
      <c r="C29" s="31"/>
      <c r="D29" s="31"/>
      <c r="E29" s="2" t="s">
        <v>78</v>
      </c>
      <c r="F29" s="2" t="s">
        <v>79</v>
      </c>
      <c r="G29" s="2" t="s">
        <v>6</v>
      </c>
      <c r="H29" s="2" t="s">
        <v>4</v>
      </c>
      <c r="I29" s="3" t="s">
        <v>6</v>
      </c>
      <c r="J29" s="3">
        <f t="shared" si="0"/>
        <v>39.6</v>
      </c>
      <c r="K29" s="14">
        <v>71.8</v>
      </c>
      <c r="L29" s="3">
        <f t="shared" si="1"/>
        <v>28.72</v>
      </c>
      <c r="M29" s="3">
        <f t="shared" si="2"/>
        <v>68.32</v>
      </c>
      <c r="N29" s="2">
        <v>26</v>
      </c>
      <c r="O29" s="4"/>
    </row>
    <row r="30" spans="1:15" ht="13.5" customHeight="1">
      <c r="A30" s="23"/>
      <c r="B30" s="37"/>
      <c r="C30" s="31"/>
      <c r="D30" s="31"/>
      <c r="E30" s="2" t="s">
        <v>74</v>
      </c>
      <c r="F30" s="2" t="s">
        <v>75</v>
      </c>
      <c r="G30" s="2" t="s">
        <v>68</v>
      </c>
      <c r="H30" s="2" t="s">
        <v>4</v>
      </c>
      <c r="I30" s="3" t="s">
        <v>68</v>
      </c>
      <c r="J30" s="3">
        <f t="shared" si="0"/>
        <v>38.4</v>
      </c>
      <c r="K30" s="14">
        <v>73.4</v>
      </c>
      <c r="L30" s="3">
        <f t="shared" si="1"/>
        <v>29.360000000000003</v>
      </c>
      <c r="M30" s="3">
        <f t="shared" si="2"/>
        <v>67.76</v>
      </c>
      <c r="N30" s="2">
        <v>27</v>
      </c>
      <c r="O30" s="4"/>
    </row>
    <row r="31" spans="1:15" ht="13.5" customHeight="1">
      <c r="A31" s="23"/>
      <c r="B31" s="37"/>
      <c r="C31" s="31"/>
      <c r="D31" s="31"/>
      <c r="E31" s="2" t="s">
        <v>76</v>
      </c>
      <c r="F31" s="2" t="s">
        <v>77</v>
      </c>
      <c r="G31" s="2" t="s">
        <v>47</v>
      </c>
      <c r="H31" s="2" t="s">
        <v>4</v>
      </c>
      <c r="I31" s="3" t="s">
        <v>47</v>
      </c>
      <c r="J31" s="3">
        <f t="shared" si="0"/>
        <v>39</v>
      </c>
      <c r="K31" s="14">
        <v>71.8</v>
      </c>
      <c r="L31" s="3">
        <f t="shared" si="1"/>
        <v>28.72</v>
      </c>
      <c r="M31" s="3">
        <f t="shared" si="2"/>
        <v>67.72</v>
      </c>
      <c r="N31" s="2">
        <v>28</v>
      </c>
      <c r="O31" s="4"/>
    </row>
    <row r="32" spans="1:15" ht="13.5" customHeight="1">
      <c r="A32" s="23"/>
      <c r="B32" s="37"/>
      <c r="C32" s="31"/>
      <c r="D32" s="31"/>
      <c r="E32" s="2" t="s">
        <v>55</v>
      </c>
      <c r="F32" s="2" t="s">
        <v>56</v>
      </c>
      <c r="G32" s="2" t="s">
        <v>6</v>
      </c>
      <c r="H32" s="2" t="s">
        <v>4</v>
      </c>
      <c r="I32" s="3" t="s">
        <v>6</v>
      </c>
      <c r="J32" s="3">
        <f t="shared" si="0"/>
        <v>39.6</v>
      </c>
      <c r="K32" s="14">
        <v>69.2</v>
      </c>
      <c r="L32" s="3">
        <f t="shared" si="1"/>
        <v>27.680000000000003</v>
      </c>
      <c r="M32" s="3">
        <f t="shared" si="2"/>
        <v>67.28</v>
      </c>
      <c r="N32" s="2">
        <v>29</v>
      </c>
      <c r="O32" s="4"/>
    </row>
    <row r="33" spans="1:15" ht="13.5" customHeight="1">
      <c r="A33" s="23"/>
      <c r="B33" s="37"/>
      <c r="C33" s="31"/>
      <c r="D33" s="31"/>
      <c r="E33" s="2" t="s">
        <v>101</v>
      </c>
      <c r="F33" s="2" t="s">
        <v>102</v>
      </c>
      <c r="G33" s="2" t="s">
        <v>57</v>
      </c>
      <c r="H33" s="2">
        <v>4</v>
      </c>
      <c r="I33" s="3">
        <v>67</v>
      </c>
      <c r="J33" s="3">
        <f t="shared" si="0"/>
        <v>40.199999999999996</v>
      </c>
      <c r="K33" s="14">
        <v>66.6</v>
      </c>
      <c r="L33" s="3">
        <f t="shared" si="1"/>
        <v>26.64</v>
      </c>
      <c r="M33" s="3">
        <f t="shared" si="2"/>
        <v>66.84</v>
      </c>
      <c r="N33" s="2">
        <v>30</v>
      </c>
      <c r="O33" s="4"/>
    </row>
    <row r="34" spans="1:15" ht="13.5" customHeight="1">
      <c r="A34" s="23"/>
      <c r="B34" s="37"/>
      <c r="C34" s="31"/>
      <c r="D34" s="31"/>
      <c r="E34" s="2" t="s">
        <v>99</v>
      </c>
      <c r="F34" s="2" t="s">
        <v>100</v>
      </c>
      <c r="G34" s="2" t="s">
        <v>68</v>
      </c>
      <c r="H34" s="2" t="s">
        <v>4</v>
      </c>
      <c r="I34" s="3" t="s">
        <v>68</v>
      </c>
      <c r="J34" s="3">
        <f t="shared" si="0"/>
        <v>38.4</v>
      </c>
      <c r="K34" s="14">
        <v>70.6</v>
      </c>
      <c r="L34" s="3">
        <f t="shared" si="1"/>
        <v>28.24</v>
      </c>
      <c r="M34" s="3">
        <f t="shared" si="2"/>
        <v>66.64</v>
      </c>
      <c r="N34" s="2">
        <v>31</v>
      </c>
      <c r="O34" s="4"/>
    </row>
    <row r="35" spans="1:15" ht="13.5" customHeight="1">
      <c r="A35" s="24"/>
      <c r="B35" s="38"/>
      <c r="C35" s="32"/>
      <c r="D35" s="32"/>
      <c r="E35" s="2" t="s">
        <v>116</v>
      </c>
      <c r="F35" s="2" t="s">
        <v>117</v>
      </c>
      <c r="G35" s="2" t="s">
        <v>68</v>
      </c>
      <c r="H35" s="2" t="s">
        <v>4</v>
      </c>
      <c r="I35" s="3" t="s">
        <v>68</v>
      </c>
      <c r="J35" s="3">
        <f t="shared" si="0"/>
        <v>38.4</v>
      </c>
      <c r="K35" s="14">
        <v>68.4</v>
      </c>
      <c r="L35" s="3">
        <f t="shared" si="1"/>
        <v>27.360000000000003</v>
      </c>
      <c r="M35" s="3">
        <f t="shared" si="2"/>
        <v>65.76</v>
      </c>
      <c r="N35" s="2">
        <v>32</v>
      </c>
      <c r="O35" s="4"/>
    </row>
    <row r="36" spans="1:15" ht="13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3.5" customHeight="1">
      <c r="A37" s="22" t="s">
        <v>203</v>
      </c>
      <c r="B37" s="39" t="s">
        <v>204</v>
      </c>
      <c r="C37" s="30" t="s">
        <v>188</v>
      </c>
      <c r="D37" s="28">
        <v>2</v>
      </c>
      <c r="E37" s="5" t="s">
        <v>126</v>
      </c>
      <c r="F37" s="5" t="s">
        <v>127</v>
      </c>
      <c r="G37" s="5" t="s">
        <v>7</v>
      </c>
      <c r="H37" s="5" t="s">
        <v>4</v>
      </c>
      <c r="I37" s="6" t="s">
        <v>7</v>
      </c>
      <c r="J37" s="10">
        <f aca="true" t="shared" si="3" ref="J37:J42">I37*0.6</f>
        <v>41.4</v>
      </c>
      <c r="K37" s="15">
        <v>82.6</v>
      </c>
      <c r="L37" s="10">
        <f aca="true" t="shared" si="4" ref="L37:L42">K37*0.4</f>
        <v>33.04</v>
      </c>
      <c r="M37" s="10">
        <f aca="true" t="shared" si="5" ref="M37:M42">J37+L37</f>
        <v>74.44</v>
      </c>
      <c r="N37" s="5">
        <v>1</v>
      </c>
      <c r="O37" s="11" t="s">
        <v>205</v>
      </c>
    </row>
    <row r="38" spans="1:15" ht="13.5" customHeight="1">
      <c r="A38" s="23"/>
      <c r="B38" s="40"/>
      <c r="C38" s="31"/>
      <c r="D38" s="29"/>
      <c r="E38" s="5" t="s">
        <v>128</v>
      </c>
      <c r="F38" s="5" t="s">
        <v>129</v>
      </c>
      <c r="G38" s="5" t="s">
        <v>43</v>
      </c>
      <c r="H38" s="5" t="s">
        <v>4</v>
      </c>
      <c r="I38" s="6" t="s">
        <v>43</v>
      </c>
      <c r="J38" s="13">
        <f t="shared" si="3"/>
        <v>40.8</v>
      </c>
      <c r="K38" s="15">
        <v>83.6</v>
      </c>
      <c r="L38" s="13">
        <f t="shared" si="4"/>
        <v>33.44</v>
      </c>
      <c r="M38" s="13">
        <f t="shared" si="5"/>
        <v>74.24</v>
      </c>
      <c r="N38" s="5">
        <v>2</v>
      </c>
      <c r="O38" s="11" t="s">
        <v>205</v>
      </c>
    </row>
    <row r="39" spans="1:15" ht="13.5" customHeight="1">
      <c r="A39" s="23"/>
      <c r="B39" s="40"/>
      <c r="C39" s="31"/>
      <c r="D39" s="29"/>
      <c r="E39" s="5" t="s">
        <v>122</v>
      </c>
      <c r="F39" s="5" t="s">
        <v>123</v>
      </c>
      <c r="G39" s="5" t="s">
        <v>86</v>
      </c>
      <c r="H39" s="5" t="s">
        <v>4</v>
      </c>
      <c r="I39" s="6" t="s">
        <v>86</v>
      </c>
      <c r="J39" s="13">
        <f t="shared" si="3"/>
        <v>43.8</v>
      </c>
      <c r="K39" s="15">
        <v>74.4</v>
      </c>
      <c r="L39" s="13">
        <f t="shared" si="4"/>
        <v>29.760000000000005</v>
      </c>
      <c r="M39" s="13">
        <f t="shared" si="5"/>
        <v>73.56</v>
      </c>
      <c r="N39" s="12">
        <v>3</v>
      </c>
      <c r="O39" s="11"/>
    </row>
    <row r="40" spans="1:15" ht="13.5" customHeight="1">
      <c r="A40" s="23"/>
      <c r="B40" s="40"/>
      <c r="C40" s="31"/>
      <c r="D40" s="29"/>
      <c r="E40" s="5" t="s">
        <v>130</v>
      </c>
      <c r="F40" s="5" t="s">
        <v>131</v>
      </c>
      <c r="G40" s="5" t="s">
        <v>5</v>
      </c>
      <c r="H40" s="5" t="s">
        <v>4</v>
      </c>
      <c r="I40" s="6" t="s">
        <v>5</v>
      </c>
      <c r="J40" s="13">
        <f t="shared" si="3"/>
        <v>42.6</v>
      </c>
      <c r="K40" s="15">
        <v>74.6</v>
      </c>
      <c r="L40" s="13">
        <f t="shared" si="4"/>
        <v>29.84</v>
      </c>
      <c r="M40" s="13">
        <f t="shared" si="5"/>
        <v>72.44</v>
      </c>
      <c r="N40" s="12">
        <v>4</v>
      </c>
      <c r="O40" s="11"/>
    </row>
    <row r="41" spans="1:15" ht="13.5" customHeight="1">
      <c r="A41" s="23"/>
      <c r="B41" s="40"/>
      <c r="C41" s="31"/>
      <c r="D41" s="29"/>
      <c r="E41" s="5" t="s">
        <v>124</v>
      </c>
      <c r="F41" s="5" t="s">
        <v>125</v>
      </c>
      <c r="G41" s="5" t="s">
        <v>68</v>
      </c>
      <c r="H41" s="5" t="s">
        <v>4</v>
      </c>
      <c r="I41" s="6" t="s">
        <v>68</v>
      </c>
      <c r="J41" s="13">
        <f t="shared" si="3"/>
        <v>38.4</v>
      </c>
      <c r="K41" s="15">
        <v>78.6</v>
      </c>
      <c r="L41" s="13">
        <f t="shared" si="4"/>
        <v>31.439999999999998</v>
      </c>
      <c r="M41" s="13">
        <f t="shared" si="5"/>
        <v>69.84</v>
      </c>
      <c r="N41" s="12">
        <v>5</v>
      </c>
      <c r="O41" s="11"/>
    </row>
    <row r="42" spans="1:15" ht="13.5" customHeight="1">
      <c r="A42" s="24"/>
      <c r="B42" s="41"/>
      <c r="C42" s="32"/>
      <c r="D42" s="33"/>
      <c r="E42" s="5" t="s">
        <v>132</v>
      </c>
      <c r="F42" s="5" t="s">
        <v>133</v>
      </c>
      <c r="G42" s="5" t="s">
        <v>47</v>
      </c>
      <c r="H42" s="5" t="s">
        <v>4</v>
      </c>
      <c r="I42" s="6" t="s">
        <v>47</v>
      </c>
      <c r="J42" s="13">
        <f t="shared" si="3"/>
        <v>39</v>
      </c>
      <c r="K42" s="15">
        <v>73.4</v>
      </c>
      <c r="L42" s="13">
        <f t="shared" si="4"/>
        <v>29.360000000000003</v>
      </c>
      <c r="M42" s="13">
        <f t="shared" si="5"/>
        <v>68.36</v>
      </c>
      <c r="N42" s="12">
        <v>6</v>
      </c>
      <c r="O42" s="11"/>
    </row>
    <row r="43" spans="1:15" ht="13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13.5" customHeight="1">
      <c r="A44" s="22" t="s">
        <v>206</v>
      </c>
      <c r="B44" s="39" t="s">
        <v>207</v>
      </c>
      <c r="C44" s="30" t="s">
        <v>208</v>
      </c>
      <c r="D44" s="28">
        <v>2</v>
      </c>
      <c r="E44" s="5" t="s">
        <v>142</v>
      </c>
      <c r="F44" s="5" t="s">
        <v>143</v>
      </c>
      <c r="G44" s="5" t="s">
        <v>7</v>
      </c>
      <c r="H44" s="5" t="s">
        <v>4</v>
      </c>
      <c r="I44" s="6" t="s">
        <v>7</v>
      </c>
      <c r="J44" s="10">
        <f aca="true" t="shared" si="6" ref="J44:J49">I44*0.6</f>
        <v>41.4</v>
      </c>
      <c r="K44" s="15">
        <v>82.6</v>
      </c>
      <c r="L44" s="10">
        <f aca="true" t="shared" si="7" ref="L44:L49">K44*0.4</f>
        <v>33.04</v>
      </c>
      <c r="M44" s="10">
        <f aca="true" t="shared" si="8" ref="M44:M49">J44+L44</f>
        <v>74.44</v>
      </c>
      <c r="N44" s="5">
        <v>1</v>
      </c>
      <c r="O44" s="11" t="s">
        <v>205</v>
      </c>
    </row>
    <row r="45" spans="1:15" ht="13.5" customHeight="1">
      <c r="A45" s="23"/>
      <c r="B45" s="40"/>
      <c r="C45" s="31"/>
      <c r="D45" s="29"/>
      <c r="E45" s="5" t="s">
        <v>134</v>
      </c>
      <c r="F45" s="5" t="s">
        <v>135</v>
      </c>
      <c r="G45" s="5" t="s">
        <v>6</v>
      </c>
      <c r="H45" s="5" t="s">
        <v>4</v>
      </c>
      <c r="I45" s="6" t="s">
        <v>6</v>
      </c>
      <c r="J45" s="13">
        <f t="shared" si="6"/>
        <v>39.6</v>
      </c>
      <c r="K45" s="15">
        <v>84.4</v>
      </c>
      <c r="L45" s="13">
        <f t="shared" si="7"/>
        <v>33.760000000000005</v>
      </c>
      <c r="M45" s="13">
        <f t="shared" si="8"/>
        <v>73.36000000000001</v>
      </c>
      <c r="N45" s="5">
        <v>2</v>
      </c>
      <c r="O45" s="11" t="s">
        <v>205</v>
      </c>
    </row>
    <row r="46" spans="1:15" ht="13.5" customHeight="1">
      <c r="A46" s="23"/>
      <c r="B46" s="40"/>
      <c r="C46" s="31"/>
      <c r="D46" s="29"/>
      <c r="E46" s="5" t="s">
        <v>138</v>
      </c>
      <c r="F46" s="5" t="s">
        <v>139</v>
      </c>
      <c r="G46" s="5" t="s">
        <v>53</v>
      </c>
      <c r="H46" s="5">
        <v>4</v>
      </c>
      <c r="I46" s="6">
        <v>64</v>
      </c>
      <c r="J46" s="13">
        <f t="shared" si="6"/>
        <v>38.4</v>
      </c>
      <c r="K46" s="15">
        <v>83.2</v>
      </c>
      <c r="L46" s="13">
        <f t="shared" si="7"/>
        <v>33.28</v>
      </c>
      <c r="M46" s="13">
        <f t="shared" si="8"/>
        <v>71.68</v>
      </c>
      <c r="N46" s="12">
        <v>3</v>
      </c>
      <c r="O46" s="11"/>
    </row>
    <row r="47" spans="1:15" ht="13.5" customHeight="1">
      <c r="A47" s="23"/>
      <c r="B47" s="40"/>
      <c r="C47" s="31"/>
      <c r="D47" s="29"/>
      <c r="E47" s="5" t="s">
        <v>136</v>
      </c>
      <c r="F47" s="5" t="s">
        <v>137</v>
      </c>
      <c r="G47" s="5" t="s">
        <v>68</v>
      </c>
      <c r="H47" s="5" t="s">
        <v>4</v>
      </c>
      <c r="I47" s="6" t="s">
        <v>68</v>
      </c>
      <c r="J47" s="13">
        <f t="shared" si="6"/>
        <v>38.4</v>
      </c>
      <c r="K47" s="15">
        <v>77.8</v>
      </c>
      <c r="L47" s="13">
        <f t="shared" si="7"/>
        <v>31.12</v>
      </c>
      <c r="M47" s="13">
        <f t="shared" si="8"/>
        <v>69.52</v>
      </c>
      <c r="N47" s="12">
        <v>4</v>
      </c>
      <c r="O47" s="11"/>
    </row>
    <row r="48" spans="1:15" ht="13.5" customHeight="1">
      <c r="A48" s="23"/>
      <c r="B48" s="40"/>
      <c r="C48" s="31"/>
      <c r="D48" s="29"/>
      <c r="E48" s="5" t="s">
        <v>140</v>
      </c>
      <c r="F48" s="5" t="s">
        <v>141</v>
      </c>
      <c r="G48" s="5" t="s">
        <v>68</v>
      </c>
      <c r="H48" s="5" t="s">
        <v>4</v>
      </c>
      <c r="I48" s="6" t="s">
        <v>68</v>
      </c>
      <c r="J48" s="13">
        <f t="shared" si="6"/>
        <v>38.4</v>
      </c>
      <c r="K48" s="15">
        <v>76</v>
      </c>
      <c r="L48" s="13">
        <f t="shared" si="7"/>
        <v>30.400000000000002</v>
      </c>
      <c r="M48" s="13">
        <f t="shared" si="8"/>
        <v>68.8</v>
      </c>
      <c r="N48" s="12">
        <v>5</v>
      </c>
      <c r="O48" s="11"/>
    </row>
    <row r="49" spans="1:15" ht="13.5" customHeight="1">
      <c r="A49" s="24"/>
      <c r="B49" s="41"/>
      <c r="C49" s="32"/>
      <c r="D49" s="33"/>
      <c r="E49" s="5" t="s">
        <v>144</v>
      </c>
      <c r="F49" s="5" t="s">
        <v>145</v>
      </c>
      <c r="G49" s="5" t="s">
        <v>68</v>
      </c>
      <c r="H49" s="5" t="s">
        <v>4</v>
      </c>
      <c r="I49" s="6" t="s">
        <v>68</v>
      </c>
      <c r="J49" s="13">
        <f t="shared" si="6"/>
        <v>38.4</v>
      </c>
      <c r="K49" s="15">
        <v>73.4</v>
      </c>
      <c r="L49" s="13">
        <f t="shared" si="7"/>
        <v>29.360000000000003</v>
      </c>
      <c r="M49" s="13">
        <f t="shared" si="8"/>
        <v>67.76</v>
      </c>
      <c r="N49" s="12">
        <v>6</v>
      </c>
      <c r="O49" s="11"/>
    </row>
    <row r="50" spans="1:15" ht="13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8" customHeight="1">
      <c r="A51" s="22" t="s">
        <v>209</v>
      </c>
      <c r="B51" s="39" t="s">
        <v>207</v>
      </c>
      <c r="C51" s="30" t="s">
        <v>210</v>
      </c>
      <c r="D51" s="28">
        <v>1</v>
      </c>
      <c r="E51" s="5" t="s">
        <v>148</v>
      </c>
      <c r="F51" s="5" t="s">
        <v>149</v>
      </c>
      <c r="G51" s="5" t="s">
        <v>6</v>
      </c>
      <c r="H51" s="5" t="s">
        <v>4</v>
      </c>
      <c r="I51" s="6" t="s">
        <v>6</v>
      </c>
      <c r="J51" s="10">
        <f>I51*0.6</f>
        <v>39.6</v>
      </c>
      <c r="K51" s="15">
        <v>81.8</v>
      </c>
      <c r="L51" s="10">
        <f>K51*0.4</f>
        <v>32.72</v>
      </c>
      <c r="M51" s="10">
        <f>J51+L51</f>
        <v>72.32</v>
      </c>
      <c r="N51" s="5">
        <v>1</v>
      </c>
      <c r="O51" s="11" t="s">
        <v>205</v>
      </c>
    </row>
    <row r="52" spans="1:15" ht="18" customHeight="1">
      <c r="A52" s="23"/>
      <c r="B52" s="40"/>
      <c r="C52" s="31"/>
      <c r="D52" s="29"/>
      <c r="E52" s="5" t="s">
        <v>146</v>
      </c>
      <c r="F52" s="5" t="s">
        <v>147</v>
      </c>
      <c r="G52" s="5" t="s">
        <v>43</v>
      </c>
      <c r="H52" s="5" t="s">
        <v>4</v>
      </c>
      <c r="I52" s="6" t="s">
        <v>43</v>
      </c>
      <c r="J52" s="13">
        <f>I52*0.6</f>
        <v>40.8</v>
      </c>
      <c r="K52" s="15">
        <v>77.2</v>
      </c>
      <c r="L52" s="13">
        <f>K52*0.4</f>
        <v>30.880000000000003</v>
      </c>
      <c r="M52" s="13">
        <f>J52+L52</f>
        <v>71.68</v>
      </c>
      <c r="N52" s="5">
        <v>2</v>
      </c>
      <c r="O52" s="11"/>
    </row>
    <row r="53" spans="1:15" ht="18" customHeight="1">
      <c r="A53" s="24"/>
      <c r="B53" s="41"/>
      <c r="C53" s="32"/>
      <c r="D53" s="33"/>
      <c r="E53" s="5" t="s">
        <v>150</v>
      </c>
      <c r="F53" s="5" t="s">
        <v>151</v>
      </c>
      <c r="G53" s="5" t="s">
        <v>12</v>
      </c>
      <c r="H53" s="5" t="s">
        <v>4</v>
      </c>
      <c r="I53" s="6" t="s">
        <v>12</v>
      </c>
      <c r="J53" s="13">
        <f>I53*0.6</f>
        <v>40.199999999999996</v>
      </c>
      <c r="K53" s="15">
        <v>71.8</v>
      </c>
      <c r="L53" s="13">
        <f>K53*0.4</f>
        <v>28.72</v>
      </c>
      <c r="M53" s="13">
        <f>J53+L53</f>
        <v>68.91999999999999</v>
      </c>
      <c r="N53" s="5">
        <v>3</v>
      </c>
      <c r="O53" s="11"/>
    </row>
    <row r="54" spans="1:15" ht="18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8" customHeight="1">
      <c r="A55" s="22" t="s">
        <v>189</v>
      </c>
      <c r="B55" s="39" t="s">
        <v>211</v>
      </c>
      <c r="C55" s="30" t="s">
        <v>190</v>
      </c>
      <c r="D55" s="28">
        <v>1</v>
      </c>
      <c r="E55" s="5" t="s">
        <v>152</v>
      </c>
      <c r="F55" s="5" t="s">
        <v>153</v>
      </c>
      <c r="G55" s="5" t="s">
        <v>12</v>
      </c>
      <c r="H55" s="5" t="s">
        <v>4</v>
      </c>
      <c r="I55" s="6" t="s">
        <v>12</v>
      </c>
      <c r="J55" s="10">
        <f>I55*0.6</f>
        <v>40.199999999999996</v>
      </c>
      <c r="K55" s="15">
        <v>85.2</v>
      </c>
      <c r="L55" s="10">
        <f>K55*0.4</f>
        <v>34.080000000000005</v>
      </c>
      <c r="M55" s="10">
        <f>J55+L55</f>
        <v>74.28</v>
      </c>
      <c r="N55" s="5">
        <v>1</v>
      </c>
      <c r="O55" s="11" t="s">
        <v>205</v>
      </c>
    </row>
    <row r="56" spans="1:15" ht="18" customHeight="1">
      <c r="A56" s="23"/>
      <c r="B56" s="40"/>
      <c r="C56" s="31"/>
      <c r="D56" s="29"/>
      <c r="E56" s="5" t="s">
        <v>157</v>
      </c>
      <c r="F56" s="5" t="s">
        <v>158</v>
      </c>
      <c r="G56" s="5" t="s">
        <v>43</v>
      </c>
      <c r="H56" s="5" t="s">
        <v>4</v>
      </c>
      <c r="I56" s="6" t="s">
        <v>43</v>
      </c>
      <c r="J56" s="13">
        <f>I56*0.6</f>
        <v>40.8</v>
      </c>
      <c r="K56" s="15">
        <v>70.6</v>
      </c>
      <c r="L56" s="13">
        <f>K56*0.4</f>
        <v>28.24</v>
      </c>
      <c r="M56" s="13">
        <f>J56+L56</f>
        <v>69.03999999999999</v>
      </c>
      <c r="N56" s="5">
        <v>2</v>
      </c>
      <c r="O56" s="11"/>
    </row>
    <row r="57" spans="1:15" ht="18" customHeight="1">
      <c r="A57" s="24"/>
      <c r="B57" s="41"/>
      <c r="C57" s="32"/>
      <c r="D57" s="33"/>
      <c r="E57" s="5" t="s">
        <v>155</v>
      </c>
      <c r="F57" s="5" t="s">
        <v>156</v>
      </c>
      <c r="G57" s="5" t="s">
        <v>68</v>
      </c>
      <c r="H57" s="5" t="s">
        <v>4</v>
      </c>
      <c r="I57" s="6" t="s">
        <v>68</v>
      </c>
      <c r="J57" s="13">
        <f>I57*0.6</f>
        <v>38.4</v>
      </c>
      <c r="K57" s="15">
        <v>74.2</v>
      </c>
      <c r="L57" s="13">
        <f>K57*0.4</f>
        <v>29.680000000000003</v>
      </c>
      <c r="M57" s="13">
        <f>J57+L57</f>
        <v>68.08</v>
      </c>
      <c r="N57" s="5">
        <v>3</v>
      </c>
      <c r="O57" s="11"/>
    </row>
    <row r="58" spans="1:15" ht="13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3.5" customHeight="1">
      <c r="A59" s="22" t="s">
        <v>191</v>
      </c>
      <c r="B59" s="36" t="s">
        <v>192</v>
      </c>
      <c r="C59" s="30" t="s">
        <v>201</v>
      </c>
      <c r="D59" s="28">
        <v>2</v>
      </c>
      <c r="E59" s="5" t="s">
        <v>174</v>
      </c>
      <c r="F59" s="5" t="s">
        <v>175</v>
      </c>
      <c r="G59" s="5" t="s">
        <v>89</v>
      </c>
      <c r="H59" s="5" t="s">
        <v>4</v>
      </c>
      <c r="I59" s="6" t="s">
        <v>89</v>
      </c>
      <c r="J59" s="10">
        <f aca="true" t="shared" si="9" ref="J59:J64">I59*0.6</f>
        <v>26.4</v>
      </c>
      <c r="K59" s="15">
        <v>73.6</v>
      </c>
      <c r="L59" s="10">
        <f aca="true" t="shared" si="10" ref="L59:L64">K59*0.4</f>
        <v>29.439999999999998</v>
      </c>
      <c r="M59" s="10">
        <f aca="true" t="shared" si="11" ref="M59:M64">J59+L59</f>
        <v>55.839999999999996</v>
      </c>
      <c r="N59" s="5">
        <v>1</v>
      </c>
      <c r="O59" s="11" t="s">
        <v>205</v>
      </c>
    </row>
    <row r="60" spans="1:15" ht="13.5" customHeight="1">
      <c r="A60" s="23"/>
      <c r="B60" s="37"/>
      <c r="C60" s="31"/>
      <c r="D60" s="29"/>
      <c r="E60" s="5" t="s">
        <v>169</v>
      </c>
      <c r="F60" s="5" t="s">
        <v>170</v>
      </c>
      <c r="G60" s="5" t="s">
        <v>94</v>
      </c>
      <c r="H60" s="5" t="s">
        <v>4</v>
      </c>
      <c r="I60" s="6" t="s">
        <v>94</v>
      </c>
      <c r="J60" s="13">
        <f t="shared" si="9"/>
        <v>29.4</v>
      </c>
      <c r="K60" s="15">
        <v>64.6</v>
      </c>
      <c r="L60" s="13">
        <f t="shared" si="10"/>
        <v>25.84</v>
      </c>
      <c r="M60" s="13">
        <f t="shared" si="11"/>
        <v>55.239999999999995</v>
      </c>
      <c r="N60" s="5">
        <v>2</v>
      </c>
      <c r="O60" s="11" t="s">
        <v>205</v>
      </c>
    </row>
    <row r="61" spans="1:15" ht="13.5" customHeight="1">
      <c r="A61" s="23"/>
      <c r="B61" s="37"/>
      <c r="C61" s="31"/>
      <c r="D61" s="29"/>
      <c r="E61" s="5" t="s">
        <v>167</v>
      </c>
      <c r="F61" s="5" t="s">
        <v>168</v>
      </c>
      <c r="G61" s="5" t="s">
        <v>89</v>
      </c>
      <c r="H61" s="5" t="s">
        <v>4</v>
      </c>
      <c r="I61" s="6" t="s">
        <v>89</v>
      </c>
      <c r="J61" s="13">
        <f t="shared" si="9"/>
        <v>26.4</v>
      </c>
      <c r="K61" s="15">
        <v>71</v>
      </c>
      <c r="L61" s="13">
        <f t="shared" si="10"/>
        <v>28.400000000000002</v>
      </c>
      <c r="M61" s="13">
        <f t="shared" si="11"/>
        <v>54.8</v>
      </c>
      <c r="N61" s="12">
        <v>3</v>
      </c>
      <c r="O61" s="11"/>
    </row>
    <row r="62" spans="1:15" ht="13.5" customHeight="1">
      <c r="A62" s="23"/>
      <c r="B62" s="37"/>
      <c r="C62" s="31"/>
      <c r="D62" s="29"/>
      <c r="E62" s="5" t="s">
        <v>173</v>
      </c>
      <c r="F62" s="5" t="s">
        <v>154</v>
      </c>
      <c r="G62" s="5" t="s">
        <v>103</v>
      </c>
      <c r="H62" s="5" t="s">
        <v>4</v>
      </c>
      <c r="I62" s="6" t="s">
        <v>103</v>
      </c>
      <c r="J62" s="13">
        <f t="shared" si="9"/>
        <v>25.2</v>
      </c>
      <c r="K62" s="15">
        <v>68.2</v>
      </c>
      <c r="L62" s="13">
        <f t="shared" si="10"/>
        <v>27.28</v>
      </c>
      <c r="M62" s="13">
        <f t="shared" si="11"/>
        <v>52.480000000000004</v>
      </c>
      <c r="N62" s="12">
        <v>4</v>
      </c>
      <c r="O62" s="11"/>
    </row>
    <row r="63" spans="1:15" ht="13.5" customHeight="1">
      <c r="A63" s="23"/>
      <c r="B63" s="37"/>
      <c r="C63" s="31"/>
      <c r="D63" s="29"/>
      <c r="E63" s="5" t="s">
        <v>171</v>
      </c>
      <c r="F63" s="5" t="s">
        <v>172</v>
      </c>
      <c r="G63" s="5" t="s">
        <v>54</v>
      </c>
      <c r="H63" s="5" t="s">
        <v>4</v>
      </c>
      <c r="I63" s="6" t="s">
        <v>54</v>
      </c>
      <c r="J63" s="13">
        <f t="shared" si="9"/>
        <v>27.599999999999998</v>
      </c>
      <c r="K63" s="15">
        <v>51.2</v>
      </c>
      <c r="L63" s="13">
        <f t="shared" si="10"/>
        <v>20.480000000000004</v>
      </c>
      <c r="M63" s="13">
        <f t="shared" si="11"/>
        <v>48.08</v>
      </c>
      <c r="N63" s="12">
        <v>5</v>
      </c>
      <c r="O63" s="11"/>
    </row>
    <row r="64" spans="1:15" ht="13.5" customHeight="1">
      <c r="A64" s="24"/>
      <c r="B64" s="38"/>
      <c r="C64" s="32"/>
      <c r="D64" s="33"/>
      <c r="E64" s="5" t="s">
        <v>176</v>
      </c>
      <c r="F64" s="5" t="s">
        <v>177</v>
      </c>
      <c r="G64" s="5" t="s">
        <v>103</v>
      </c>
      <c r="H64" s="5" t="s">
        <v>4</v>
      </c>
      <c r="I64" s="6" t="s">
        <v>103</v>
      </c>
      <c r="J64" s="13">
        <f t="shared" si="9"/>
        <v>25.2</v>
      </c>
      <c r="K64" s="15">
        <v>46.6</v>
      </c>
      <c r="L64" s="13">
        <f t="shared" si="10"/>
        <v>18.64</v>
      </c>
      <c r="M64" s="13">
        <f t="shared" si="11"/>
        <v>43.84</v>
      </c>
      <c r="N64" s="12">
        <v>6</v>
      </c>
      <c r="O64" s="11"/>
    </row>
    <row r="65" spans="1:15" ht="13.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s="21" customFormat="1" ht="30" customHeight="1">
      <c r="A66" s="18" t="s">
        <v>220</v>
      </c>
      <c r="B66" s="19" t="s">
        <v>221</v>
      </c>
      <c r="C66" s="17" t="s">
        <v>222</v>
      </c>
      <c r="D66" s="17">
        <v>1</v>
      </c>
      <c r="E66" s="17" t="s">
        <v>178</v>
      </c>
      <c r="F66" s="17" t="s">
        <v>179</v>
      </c>
      <c r="G66" s="17" t="s">
        <v>19</v>
      </c>
      <c r="H66" s="17" t="s">
        <v>4</v>
      </c>
      <c r="I66" s="3" t="s">
        <v>19</v>
      </c>
      <c r="J66" s="3">
        <f>I66*0.6</f>
        <v>25.8</v>
      </c>
      <c r="K66" s="14">
        <v>81.2</v>
      </c>
      <c r="L66" s="3">
        <f>K66*0.4</f>
        <v>32.480000000000004</v>
      </c>
      <c r="M66" s="3">
        <f>J66+L66</f>
        <v>58.28</v>
      </c>
      <c r="N66" s="17">
        <v>1</v>
      </c>
      <c r="O66" s="20" t="s">
        <v>205</v>
      </c>
    </row>
    <row r="67" spans="1:15" ht="13.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3.5" customHeight="1">
      <c r="A68" s="22" t="s">
        <v>193</v>
      </c>
      <c r="B68" s="25" t="s">
        <v>194</v>
      </c>
      <c r="C68" s="30" t="s">
        <v>212</v>
      </c>
      <c r="D68" s="28">
        <v>1</v>
      </c>
      <c r="E68" s="5" t="s">
        <v>165</v>
      </c>
      <c r="F68" s="5" t="s">
        <v>166</v>
      </c>
      <c r="G68" s="5" t="s">
        <v>43</v>
      </c>
      <c r="H68" s="5" t="s">
        <v>4</v>
      </c>
      <c r="I68" s="6" t="s">
        <v>43</v>
      </c>
      <c r="J68" s="10">
        <f>I68*0.6</f>
        <v>40.8</v>
      </c>
      <c r="K68" s="15">
        <v>78.1</v>
      </c>
      <c r="L68" s="10">
        <f>K68*0.4</f>
        <v>31.24</v>
      </c>
      <c r="M68" s="10">
        <f>J68+L68</f>
        <v>72.03999999999999</v>
      </c>
      <c r="N68" s="5">
        <v>1</v>
      </c>
      <c r="O68" s="4" t="s">
        <v>227</v>
      </c>
    </row>
    <row r="69" spans="1:15" ht="13.5" customHeight="1">
      <c r="A69" s="23"/>
      <c r="B69" s="26"/>
      <c r="C69" s="31"/>
      <c r="D69" s="29"/>
      <c r="E69" s="5" t="s">
        <v>161</v>
      </c>
      <c r="F69" s="5" t="s">
        <v>162</v>
      </c>
      <c r="G69" s="5" t="s">
        <v>6</v>
      </c>
      <c r="H69" s="5" t="s">
        <v>4</v>
      </c>
      <c r="I69" s="6" t="s">
        <v>6</v>
      </c>
      <c r="J69" s="13">
        <f>I69*0.6</f>
        <v>39.6</v>
      </c>
      <c r="K69" s="15">
        <v>76.3</v>
      </c>
      <c r="L69" s="13">
        <f>K69*0.4</f>
        <v>30.52</v>
      </c>
      <c r="M69" s="13">
        <f>J69+L69</f>
        <v>70.12</v>
      </c>
      <c r="N69" s="5">
        <v>2</v>
      </c>
      <c r="O69" s="4"/>
    </row>
    <row r="70" spans="1:15" ht="13.5" customHeight="1">
      <c r="A70" s="23"/>
      <c r="B70" s="26"/>
      <c r="C70" s="31"/>
      <c r="D70" s="29"/>
      <c r="E70" s="5" t="s">
        <v>159</v>
      </c>
      <c r="F70" s="5" t="s">
        <v>160</v>
      </c>
      <c r="G70" s="5" t="s">
        <v>57</v>
      </c>
      <c r="H70" s="5" t="s">
        <v>4</v>
      </c>
      <c r="I70" s="6" t="s">
        <v>57</v>
      </c>
      <c r="J70" s="13">
        <f>I70*0.6</f>
        <v>37.8</v>
      </c>
      <c r="K70" s="15">
        <v>80.78</v>
      </c>
      <c r="L70" s="13">
        <f>K70*0.4</f>
        <v>32.312000000000005</v>
      </c>
      <c r="M70" s="13">
        <f>J70+L70</f>
        <v>70.112</v>
      </c>
      <c r="N70" s="12">
        <v>3</v>
      </c>
      <c r="O70" s="4"/>
    </row>
    <row r="71" spans="1:15" ht="13.5" customHeight="1">
      <c r="A71" s="24"/>
      <c r="B71" s="27"/>
      <c r="C71" s="32"/>
      <c r="D71" s="33"/>
      <c r="E71" s="5" t="s">
        <v>163</v>
      </c>
      <c r="F71" s="5" t="s">
        <v>164</v>
      </c>
      <c r="G71" s="5" t="s">
        <v>57</v>
      </c>
      <c r="H71" s="5" t="s">
        <v>4</v>
      </c>
      <c r="I71" s="6" t="s">
        <v>57</v>
      </c>
      <c r="J71" s="13">
        <f>I71*0.6</f>
        <v>37.8</v>
      </c>
      <c r="K71" s="15">
        <v>79.72</v>
      </c>
      <c r="L71" s="13">
        <f>K71*0.4</f>
        <v>31.888</v>
      </c>
      <c r="M71" s="13">
        <f>J71+L71</f>
        <v>69.688</v>
      </c>
      <c r="N71" s="12">
        <v>4</v>
      </c>
      <c r="O71" s="4"/>
    </row>
    <row r="72" spans="1:15" ht="13.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ht="13.5" customHeight="1">
      <c r="A73" s="22" t="s">
        <v>223</v>
      </c>
      <c r="B73" s="25" t="s">
        <v>214</v>
      </c>
      <c r="C73" s="30" t="s">
        <v>224</v>
      </c>
      <c r="D73" s="28">
        <v>1</v>
      </c>
      <c r="E73" s="5" t="s">
        <v>9</v>
      </c>
      <c r="F73" s="5" t="s">
        <v>10</v>
      </c>
      <c r="G73" s="5" t="s">
        <v>11</v>
      </c>
      <c r="H73" s="5" t="s">
        <v>4</v>
      </c>
      <c r="I73" s="6" t="s">
        <v>11</v>
      </c>
      <c r="J73" s="10">
        <f>I73*0.5</f>
        <v>36</v>
      </c>
      <c r="K73" s="15">
        <v>83.8</v>
      </c>
      <c r="L73" s="10">
        <f>K73*0.5</f>
        <v>41.9</v>
      </c>
      <c r="M73" s="10">
        <f>J73+L73</f>
        <v>77.9</v>
      </c>
      <c r="N73" s="5">
        <v>1</v>
      </c>
      <c r="O73" s="4" t="s">
        <v>205</v>
      </c>
    </row>
    <row r="74" spans="1:15" ht="13.5" customHeight="1">
      <c r="A74" s="23"/>
      <c r="B74" s="26"/>
      <c r="C74" s="31"/>
      <c r="D74" s="29"/>
      <c r="E74" s="5" t="s">
        <v>16</v>
      </c>
      <c r="F74" s="5" t="s">
        <v>17</v>
      </c>
      <c r="G74" s="5" t="s">
        <v>18</v>
      </c>
      <c r="H74" s="5" t="s">
        <v>4</v>
      </c>
      <c r="I74" s="6" t="s">
        <v>18</v>
      </c>
      <c r="J74" s="13">
        <f>I74*0.5</f>
        <v>36.75</v>
      </c>
      <c r="K74" s="15">
        <v>74.6</v>
      </c>
      <c r="L74" s="13">
        <f>K74*0.5</f>
        <v>37.3</v>
      </c>
      <c r="M74" s="13">
        <f>J74+L74</f>
        <v>74.05</v>
      </c>
      <c r="N74" s="5">
        <v>2</v>
      </c>
      <c r="O74" s="4"/>
    </row>
    <row r="75" spans="1:15" ht="13.5" customHeight="1">
      <c r="A75" s="24"/>
      <c r="B75" s="27"/>
      <c r="C75" s="32"/>
      <c r="D75" s="33"/>
      <c r="E75" s="5" t="s">
        <v>13</v>
      </c>
      <c r="F75" s="5" t="s">
        <v>14</v>
      </c>
      <c r="G75" s="5" t="s">
        <v>15</v>
      </c>
      <c r="H75" s="5" t="s">
        <v>4</v>
      </c>
      <c r="I75" s="6" t="s">
        <v>15</v>
      </c>
      <c r="J75" s="13">
        <f>I75*0.5</f>
        <v>36.25</v>
      </c>
      <c r="K75" s="15">
        <v>75.4</v>
      </c>
      <c r="L75" s="13">
        <f>K75*0.5</f>
        <v>37.7</v>
      </c>
      <c r="M75" s="13">
        <f>J75+L75</f>
        <v>73.95</v>
      </c>
      <c r="N75" s="12">
        <v>3</v>
      </c>
      <c r="O75" s="4"/>
    </row>
    <row r="76" spans="1:15" ht="13.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13.5" customHeight="1">
      <c r="A77" s="22" t="s">
        <v>196</v>
      </c>
      <c r="B77" s="25" t="s">
        <v>195</v>
      </c>
      <c r="C77" s="28" t="s">
        <v>213</v>
      </c>
      <c r="D77" s="28">
        <v>1</v>
      </c>
      <c r="E77" s="5" t="s">
        <v>20</v>
      </c>
      <c r="F77" s="5" t="s">
        <v>21</v>
      </c>
      <c r="G77" s="5" t="s">
        <v>22</v>
      </c>
      <c r="H77" s="5" t="s">
        <v>4</v>
      </c>
      <c r="I77" s="6" t="s">
        <v>22</v>
      </c>
      <c r="J77" s="10">
        <f>I77*0.5</f>
        <v>34.25</v>
      </c>
      <c r="K77" s="15">
        <v>85.4</v>
      </c>
      <c r="L77" s="10">
        <f>K77*0.5</f>
        <v>42.7</v>
      </c>
      <c r="M77" s="10">
        <f>J77+L77</f>
        <v>76.95</v>
      </c>
      <c r="N77" s="5">
        <v>1</v>
      </c>
      <c r="O77" s="4" t="s">
        <v>205</v>
      </c>
    </row>
    <row r="78" spans="1:15" ht="13.5" customHeight="1">
      <c r="A78" s="23"/>
      <c r="B78" s="26"/>
      <c r="C78" s="29"/>
      <c r="D78" s="29"/>
      <c r="E78" s="5" t="s">
        <v>23</v>
      </c>
      <c r="F78" s="5" t="s">
        <v>24</v>
      </c>
      <c r="G78" s="5" t="s">
        <v>12</v>
      </c>
      <c r="H78" s="5" t="s">
        <v>4</v>
      </c>
      <c r="I78" s="6" t="s">
        <v>12</v>
      </c>
      <c r="J78" s="13">
        <f>I78*0.5</f>
        <v>33.5</v>
      </c>
      <c r="K78" s="15">
        <v>78.94</v>
      </c>
      <c r="L78" s="13">
        <f>K78*0.5</f>
        <v>39.47</v>
      </c>
      <c r="M78" s="13">
        <f>J78+L78</f>
        <v>72.97</v>
      </c>
      <c r="N78" s="5">
        <v>2</v>
      </c>
      <c r="O78" s="4"/>
    </row>
    <row r="79" spans="1:15" ht="13.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13.5" customHeight="1">
      <c r="A80" s="28">
        <v>621011</v>
      </c>
      <c r="B80" s="30" t="s">
        <v>214</v>
      </c>
      <c r="C80" s="30" t="s">
        <v>215</v>
      </c>
      <c r="D80" s="28">
        <v>1</v>
      </c>
      <c r="E80" s="5" t="s">
        <v>27</v>
      </c>
      <c r="F80" s="5" t="s">
        <v>28</v>
      </c>
      <c r="G80" s="5" t="s">
        <v>29</v>
      </c>
      <c r="H80" s="5" t="s">
        <v>4</v>
      </c>
      <c r="I80" s="6" t="s">
        <v>29</v>
      </c>
      <c r="J80" s="10">
        <f>I80*0.5</f>
        <v>34.75</v>
      </c>
      <c r="K80" s="15">
        <v>88.4</v>
      </c>
      <c r="L80" s="10">
        <f>K80*0.5</f>
        <v>44.2</v>
      </c>
      <c r="M80" s="10">
        <f>J80+L80</f>
        <v>78.95</v>
      </c>
      <c r="N80" s="5">
        <v>1</v>
      </c>
      <c r="O80" s="4" t="s">
        <v>205</v>
      </c>
    </row>
    <row r="81" spans="1:15" ht="13.5" customHeight="1">
      <c r="A81" s="33"/>
      <c r="B81" s="32"/>
      <c r="C81" s="32"/>
      <c r="D81" s="33"/>
      <c r="E81" s="5" t="s">
        <v>25</v>
      </c>
      <c r="F81" s="5" t="s">
        <v>26</v>
      </c>
      <c r="G81" s="5" t="s">
        <v>12</v>
      </c>
      <c r="H81" s="5" t="s">
        <v>4</v>
      </c>
      <c r="I81" s="6" t="s">
        <v>12</v>
      </c>
      <c r="J81" s="13">
        <f>I81*0.5</f>
        <v>33.5</v>
      </c>
      <c r="K81" s="15">
        <v>74.8</v>
      </c>
      <c r="L81" s="13">
        <f>K81*0.5</f>
        <v>37.4</v>
      </c>
      <c r="M81" s="13">
        <f>J81+L81</f>
        <v>70.9</v>
      </c>
      <c r="N81" s="5">
        <v>2</v>
      </c>
      <c r="O81" s="4"/>
    </row>
    <row r="82" spans="1:15" ht="13.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13.5" customHeight="1">
      <c r="A83" s="22" t="s">
        <v>197</v>
      </c>
      <c r="B83" s="25" t="s">
        <v>195</v>
      </c>
      <c r="C83" s="30" t="s">
        <v>202</v>
      </c>
      <c r="D83" s="28">
        <v>1</v>
      </c>
      <c r="E83" s="5" t="s">
        <v>30</v>
      </c>
      <c r="F83" s="5" t="s">
        <v>31</v>
      </c>
      <c r="G83" s="5" t="s">
        <v>32</v>
      </c>
      <c r="H83" s="5" t="s">
        <v>4</v>
      </c>
      <c r="I83" s="6" t="s">
        <v>32</v>
      </c>
      <c r="J83" s="10">
        <f>I83*0.5</f>
        <v>35.25</v>
      </c>
      <c r="K83" s="15">
        <v>90</v>
      </c>
      <c r="L83" s="10">
        <f>K83*0.5</f>
        <v>45</v>
      </c>
      <c r="M83" s="10">
        <f>J83+L83</f>
        <v>80.25</v>
      </c>
      <c r="N83" s="5">
        <v>1</v>
      </c>
      <c r="O83" s="4" t="s">
        <v>205</v>
      </c>
    </row>
    <row r="84" spans="1:15" ht="13.5" customHeight="1">
      <c r="A84" s="23"/>
      <c r="B84" s="26"/>
      <c r="C84" s="31"/>
      <c r="D84" s="29"/>
      <c r="E84" s="5" t="s">
        <v>33</v>
      </c>
      <c r="F84" s="5" t="s">
        <v>34</v>
      </c>
      <c r="G84" s="5" t="s">
        <v>35</v>
      </c>
      <c r="H84" s="5" t="s">
        <v>4</v>
      </c>
      <c r="I84" s="6" t="s">
        <v>35</v>
      </c>
      <c r="J84" s="13">
        <f>I84*0.5</f>
        <v>39.75</v>
      </c>
      <c r="K84" s="15">
        <v>80.8</v>
      </c>
      <c r="L84" s="13">
        <f>K84*0.5</f>
        <v>40.4</v>
      </c>
      <c r="M84" s="13">
        <f>J84+L84</f>
        <v>80.15</v>
      </c>
      <c r="N84" s="5">
        <v>2</v>
      </c>
      <c r="O84" s="4"/>
    </row>
    <row r="85" spans="1:15" ht="13.5" customHeight="1">
      <c r="A85" s="24"/>
      <c r="B85" s="27"/>
      <c r="C85" s="32"/>
      <c r="D85" s="33"/>
      <c r="E85" s="5" t="s">
        <v>36</v>
      </c>
      <c r="F85" s="5" t="s">
        <v>37</v>
      </c>
      <c r="G85" s="5" t="s">
        <v>11</v>
      </c>
      <c r="H85" s="5" t="s">
        <v>4</v>
      </c>
      <c r="I85" s="6" t="s">
        <v>11</v>
      </c>
      <c r="J85" s="13">
        <f>I85*0.5</f>
        <v>36</v>
      </c>
      <c r="K85" s="15">
        <v>84.8</v>
      </c>
      <c r="L85" s="13">
        <f>K85*0.5</f>
        <v>42.4</v>
      </c>
      <c r="M85" s="13">
        <f>J85+L85</f>
        <v>78.4</v>
      </c>
      <c r="N85" s="5">
        <v>3</v>
      </c>
      <c r="O85" s="4"/>
    </row>
    <row r="86" spans="1:15" ht="1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3.5" customHeight="1">
      <c r="A87" s="22" t="s">
        <v>198</v>
      </c>
      <c r="B87" s="25" t="s">
        <v>199</v>
      </c>
      <c r="C87" s="30" t="s">
        <v>200</v>
      </c>
      <c r="D87" s="28">
        <v>1</v>
      </c>
      <c r="E87" s="5" t="s">
        <v>38</v>
      </c>
      <c r="F87" s="5" t="s">
        <v>39</v>
      </c>
      <c r="G87" s="5" t="s">
        <v>40</v>
      </c>
      <c r="H87" s="5">
        <v>6</v>
      </c>
      <c r="I87" s="6">
        <v>66.5</v>
      </c>
      <c r="J87" s="10">
        <f>I87*0.5</f>
        <v>33.25</v>
      </c>
      <c r="K87" s="15">
        <v>83</v>
      </c>
      <c r="L87" s="10">
        <f>K87*0.5</f>
        <v>41.5</v>
      </c>
      <c r="M87" s="10">
        <f>J87+L87</f>
        <v>74.75</v>
      </c>
      <c r="N87" s="5">
        <v>1</v>
      </c>
      <c r="O87" s="4" t="s">
        <v>205</v>
      </c>
    </row>
    <row r="88" spans="1:15" ht="13.5" customHeight="1">
      <c r="A88" s="23"/>
      <c r="B88" s="26"/>
      <c r="C88" s="31"/>
      <c r="D88" s="29"/>
      <c r="E88" s="5" t="s">
        <v>41</v>
      </c>
      <c r="F88" s="5" t="s">
        <v>42</v>
      </c>
      <c r="G88" s="5" t="s">
        <v>43</v>
      </c>
      <c r="H88" s="5" t="s">
        <v>4</v>
      </c>
      <c r="I88" s="6" t="s">
        <v>43</v>
      </c>
      <c r="J88" s="13">
        <f>I88*0.5</f>
        <v>34</v>
      </c>
      <c r="K88" s="15">
        <v>79.6</v>
      </c>
      <c r="L88" s="13">
        <f>K88*0.5</f>
        <v>39.8</v>
      </c>
      <c r="M88" s="13">
        <f>J88+L88</f>
        <v>73.8</v>
      </c>
      <c r="N88" s="5">
        <v>2</v>
      </c>
      <c r="O88" s="4"/>
    </row>
    <row r="89" spans="1:15" ht="13.5" customHeight="1">
      <c r="A89" s="24"/>
      <c r="B89" s="27"/>
      <c r="C89" s="32"/>
      <c r="D89" s="33"/>
      <c r="E89" s="5" t="s">
        <v>44</v>
      </c>
      <c r="F89" s="5" t="s">
        <v>45</v>
      </c>
      <c r="G89" s="5" t="s">
        <v>46</v>
      </c>
      <c r="H89" s="5" t="s">
        <v>4</v>
      </c>
      <c r="I89" s="6" t="s">
        <v>46</v>
      </c>
      <c r="J89" s="13">
        <f>I89*0.5</f>
        <v>30.75</v>
      </c>
      <c r="K89" s="15">
        <v>79.4</v>
      </c>
      <c r="L89" s="13">
        <f>K89*0.5</f>
        <v>39.7</v>
      </c>
      <c r="M89" s="13">
        <f>J89+L89</f>
        <v>70.45</v>
      </c>
      <c r="N89" s="5">
        <v>3</v>
      </c>
      <c r="O89" s="4"/>
    </row>
  </sheetData>
  <sheetProtection/>
  <mergeCells count="74">
    <mergeCell ref="B68:B71"/>
    <mergeCell ref="C68:C71"/>
    <mergeCell ref="D4:D35"/>
    <mergeCell ref="D37:D42"/>
    <mergeCell ref="A44:A49"/>
    <mergeCell ref="B44:B49"/>
    <mergeCell ref="C44:C49"/>
    <mergeCell ref="D44:D49"/>
    <mergeCell ref="A51:A53"/>
    <mergeCell ref="B51:B53"/>
    <mergeCell ref="O2:O3"/>
    <mergeCell ref="G2:G3"/>
    <mergeCell ref="H2:H3"/>
    <mergeCell ref="I2:J2"/>
    <mergeCell ref="K2:L2"/>
    <mergeCell ref="M2:M3"/>
    <mergeCell ref="N2:N3"/>
    <mergeCell ref="B59:B64"/>
    <mergeCell ref="C59:C64"/>
    <mergeCell ref="D59:D64"/>
    <mergeCell ref="A68:A71"/>
    <mergeCell ref="A2:A3"/>
    <mergeCell ref="B2:B3"/>
    <mergeCell ref="C2:C3"/>
    <mergeCell ref="D2:D3"/>
    <mergeCell ref="C51:C53"/>
    <mergeCell ref="D51:D53"/>
    <mergeCell ref="A43:O43"/>
    <mergeCell ref="A50:O50"/>
    <mergeCell ref="D77:D78"/>
    <mergeCell ref="A55:A57"/>
    <mergeCell ref="B55:B57"/>
    <mergeCell ref="C55:C57"/>
    <mergeCell ref="A58:O58"/>
    <mergeCell ref="A65:O65"/>
    <mergeCell ref="A67:O67"/>
    <mergeCell ref="A72:O72"/>
    <mergeCell ref="A1:O1"/>
    <mergeCell ref="A4:A35"/>
    <mergeCell ref="B4:B35"/>
    <mergeCell ref="C4:C35"/>
    <mergeCell ref="A37:A42"/>
    <mergeCell ref="B37:B42"/>
    <mergeCell ref="C37:C42"/>
    <mergeCell ref="A36:O36"/>
    <mergeCell ref="E2:E3"/>
    <mergeCell ref="F2:F3"/>
    <mergeCell ref="A54:O54"/>
    <mergeCell ref="C83:C85"/>
    <mergeCell ref="D83:D85"/>
    <mergeCell ref="D68:D71"/>
    <mergeCell ref="A73:A75"/>
    <mergeCell ref="B73:B75"/>
    <mergeCell ref="C73:C75"/>
    <mergeCell ref="D73:D75"/>
    <mergeCell ref="A77:A78"/>
    <mergeCell ref="A79:O79"/>
    <mergeCell ref="D87:D89"/>
    <mergeCell ref="A80:A81"/>
    <mergeCell ref="B80:B81"/>
    <mergeCell ref="C80:C81"/>
    <mergeCell ref="D80:D81"/>
    <mergeCell ref="D55:D57"/>
    <mergeCell ref="A82:O82"/>
    <mergeCell ref="A86:O86"/>
    <mergeCell ref="A76:O76"/>
    <mergeCell ref="A59:A64"/>
    <mergeCell ref="A83:A85"/>
    <mergeCell ref="B83:B85"/>
    <mergeCell ref="B77:B78"/>
    <mergeCell ref="C77:C78"/>
    <mergeCell ref="A87:A89"/>
    <mergeCell ref="B87:B89"/>
    <mergeCell ref="C87:C89"/>
  </mergeCells>
  <printOptions horizontalCentered="1" verticalCentered="1"/>
  <pageMargins left="0" right="0" top="0.48" bottom="0.66" header="0.55" footer="0.7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2019-01-24T08:49:40Z</cp:lastPrinted>
  <dcterms:created xsi:type="dcterms:W3CDTF">2018-12-28T06:41:56Z</dcterms:created>
  <dcterms:modified xsi:type="dcterms:W3CDTF">2019-01-24T09:27:02Z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