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<sst xmlns="http://schemas.openxmlformats.org/spreadsheetml/2006/main" count="156" uniqueCount="115">
  <si>
    <t>2018年眉山市高校毕业生 “三支一扶”计划拟招募人员名单</t>
  </si>
  <si>
    <t>序号</t>
  </si>
  <si>
    <t>姓名</t>
  </si>
  <si>
    <t>准考证号</t>
  </si>
  <si>
    <t>职位编码</t>
  </si>
  <si>
    <t>招募人数</t>
  </si>
  <si>
    <t>笔试成绩</t>
  </si>
  <si>
    <t>笔试折合成绩</t>
  </si>
  <si>
    <t>面试成绩</t>
  </si>
  <si>
    <t>面试折合成绩</t>
  </si>
  <si>
    <t>总成绩</t>
  </si>
  <si>
    <t>排名</t>
  </si>
  <si>
    <t>体检</t>
  </si>
  <si>
    <t>备注</t>
  </si>
  <si>
    <t>黄旭</t>
  </si>
  <si>
    <t>8051920022218</t>
  </si>
  <si>
    <t>20040101</t>
  </si>
  <si>
    <t>合格</t>
  </si>
  <si>
    <t>罗俊容</t>
  </si>
  <si>
    <t>8051920021914</t>
  </si>
  <si>
    <t>20040301</t>
  </si>
  <si>
    <t>李小梅</t>
  </si>
  <si>
    <t>8051920020403</t>
  </si>
  <si>
    <t>姚丹</t>
  </si>
  <si>
    <t>8051920023929</t>
  </si>
  <si>
    <t>20040401</t>
  </si>
  <si>
    <t>递补</t>
  </si>
  <si>
    <t>杨建军</t>
  </si>
  <si>
    <t>8051920020514</t>
  </si>
  <si>
    <t>20040402</t>
  </si>
  <si>
    <t>刘思雅</t>
  </si>
  <si>
    <t>8051920024124</t>
  </si>
  <si>
    <t>20040601</t>
  </si>
  <si>
    <t>曾晓钰</t>
  </si>
  <si>
    <t>8051920021413</t>
  </si>
  <si>
    <t>20040802</t>
  </si>
  <si>
    <t>刘梦露</t>
  </si>
  <si>
    <t>8051920021110</t>
  </si>
  <si>
    <t>20040901</t>
  </si>
  <si>
    <t>杨蓝婷</t>
  </si>
  <si>
    <t>8051920020409</t>
  </si>
  <si>
    <t>张丽娟</t>
  </si>
  <si>
    <t>8051920021924</t>
  </si>
  <si>
    <t>颜凤飞</t>
  </si>
  <si>
    <t>8051920023816</t>
  </si>
  <si>
    <t>刘超</t>
  </si>
  <si>
    <t>8051920020926</t>
  </si>
  <si>
    <t>20041101</t>
  </si>
  <si>
    <t>汪玉珠</t>
  </si>
  <si>
    <t>8051920023627</t>
  </si>
  <si>
    <t>20041201</t>
  </si>
  <si>
    <t>杨蒙</t>
  </si>
  <si>
    <t>8051920022527</t>
  </si>
  <si>
    <t>刘艺媛</t>
  </si>
  <si>
    <t>8051920023902</t>
  </si>
  <si>
    <t>调剂到20042301岗位</t>
  </si>
  <si>
    <t>王东</t>
  </si>
  <si>
    <t>8051920023811</t>
  </si>
  <si>
    <t>20041801</t>
  </si>
  <si>
    <t>王源源</t>
  </si>
  <si>
    <t>8051920020224</t>
  </si>
  <si>
    <t>20042001</t>
  </si>
  <si>
    <t>于妍</t>
  </si>
  <si>
    <t>8051920022719</t>
  </si>
  <si>
    <t>20042102</t>
  </si>
  <si>
    <t>叶秋池</t>
  </si>
  <si>
    <t>8051920021009</t>
  </si>
  <si>
    <t>调剂到20042201岗位</t>
  </si>
  <si>
    <t>赖晓丹</t>
  </si>
  <si>
    <t>8051920023708</t>
  </si>
  <si>
    <t>20042401</t>
  </si>
  <si>
    <t>伍玉凤</t>
  </si>
  <si>
    <t>8051920021520</t>
  </si>
  <si>
    <t>20042402</t>
  </si>
  <si>
    <t>胡雪莲</t>
  </si>
  <si>
    <t>8051920021722</t>
  </si>
  <si>
    <t>20042403</t>
  </si>
  <si>
    <t>任玉菲</t>
  </si>
  <si>
    <t>8051920024006</t>
  </si>
  <si>
    <t>何雅新</t>
  </si>
  <si>
    <t>8051920023509</t>
  </si>
  <si>
    <t>徐豪</t>
  </si>
  <si>
    <t>8051920023417</t>
  </si>
  <si>
    <t>陈卓</t>
  </si>
  <si>
    <t>8051920022921</t>
  </si>
  <si>
    <t>王玥琦</t>
  </si>
  <si>
    <r>
      <t>8</t>
    </r>
    <r>
      <rPr>
        <sz val="12"/>
        <color indexed="8"/>
        <rFont val="方正仿宋简体"/>
        <family val="0"/>
      </rPr>
      <t>051920023604</t>
    </r>
  </si>
  <si>
    <t>史大惠</t>
  </si>
  <si>
    <r>
      <t>8</t>
    </r>
    <r>
      <rPr>
        <sz val="12"/>
        <rFont val="宋体"/>
        <family val="0"/>
      </rPr>
      <t>051920022304</t>
    </r>
  </si>
  <si>
    <t>王子玄</t>
  </si>
  <si>
    <r>
      <t>8</t>
    </r>
    <r>
      <rPr>
        <sz val="12"/>
        <color indexed="8"/>
        <rFont val="方正仿宋简体"/>
        <family val="0"/>
      </rPr>
      <t>051920021929</t>
    </r>
  </si>
  <si>
    <t>任雨农</t>
  </si>
  <si>
    <r>
      <t>8</t>
    </r>
    <r>
      <rPr>
        <sz val="12"/>
        <rFont val="宋体"/>
        <family val="0"/>
      </rPr>
      <t>051920023908</t>
    </r>
  </si>
  <si>
    <t>李雪琳</t>
  </si>
  <si>
    <r>
      <t>8</t>
    </r>
    <r>
      <rPr>
        <sz val="12"/>
        <rFont val="宋体"/>
        <family val="0"/>
      </rPr>
      <t>051920022505</t>
    </r>
  </si>
  <si>
    <t>吴珂柯</t>
  </si>
  <si>
    <r>
      <t>8</t>
    </r>
    <r>
      <rPr>
        <sz val="12"/>
        <color indexed="8"/>
        <rFont val="方正仿宋简体"/>
        <family val="0"/>
      </rPr>
      <t>051920022221</t>
    </r>
  </si>
  <si>
    <t>帅可欣</t>
  </si>
  <si>
    <r>
      <t>8</t>
    </r>
    <r>
      <rPr>
        <sz val="12"/>
        <rFont val="宋体"/>
        <family val="0"/>
      </rPr>
      <t>051920020711</t>
    </r>
  </si>
  <si>
    <t>贾丽洁</t>
  </si>
  <si>
    <r>
      <t>8</t>
    </r>
    <r>
      <rPr>
        <sz val="12"/>
        <rFont val="宋体"/>
        <family val="0"/>
      </rPr>
      <t>051920021704</t>
    </r>
  </si>
  <si>
    <t>罗涵雪</t>
  </si>
  <si>
    <t>8051920020811</t>
  </si>
  <si>
    <t>李清</t>
  </si>
  <si>
    <t>8051920023503</t>
  </si>
  <si>
    <t>白惠</t>
  </si>
  <si>
    <t>8051920020121</t>
  </si>
  <si>
    <t>伍萍</t>
  </si>
  <si>
    <t>8051920022905</t>
  </si>
  <si>
    <t>调剂到20010201岗位</t>
  </si>
  <si>
    <t>徐皓琳</t>
  </si>
  <si>
    <t>8051920024214</t>
  </si>
  <si>
    <t>20030201</t>
  </si>
  <si>
    <t>魏宁</t>
  </si>
  <si>
    <t>8051920021723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</si>
</sst>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b/>
      <sz val="12"/>
      <name val="宋体"/>
      <family val="0"/>
    </font>
    <font>
      <b/>
      <sz val="12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4.00390625" style="4" customWidth="1"/>
    <col min="2" max="2" width="8.375" style="5" customWidth="1"/>
    <col min="3" max="3" width="15.25390625" style="4" customWidth="1"/>
    <col min="4" max="4" width="9.125" style="4" customWidth="1"/>
    <col min="5" max="5" width="5.375" style="4" customWidth="1"/>
    <col min="6" max="6" width="5.50390625" style="4" customWidth="1"/>
    <col min="7" max="7" width="6.00390625" style="4" customWidth="1"/>
    <col min="8" max="8" width="7.125" style="4" customWidth="1"/>
    <col min="9" max="9" width="8.125" style="4" customWidth="1"/>
    <col min="10" max="10" width="6.50390625" style="4" customWidth="1"/>
    <col min="11" max="11" width="5.50390625" style="4" customWidth="1"/>
    <col min="12" max="12" width="10.25390625" style="4" customWidth="1"/>
    <col min="13" max="13" width="9.625" style="4" customWidth="1"/>
    <col min="14" max="14" width="10.25390625" style="4" customWidth="1"/>
    <col min="15" max="16" width="9.00390625" style="4" customWidth="1"/>
    <col min="17" max="17" width="12.75390625" style="4" customWidth="1"/>
    <col min="18" max="16384" width="9.00390625" style="4" customWidth="1"/>
  </cols>
  <sheetData>
    <row r="1" spans="1:13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M1" s="6"/>
    </row>
    <row r="2" spans="1:13" ht="42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7" t="s">
        <v>13</v>
      </c>
    </row>
    <row r="3" spans="1:14" s="1" customFormat="1" ht="22.5" customHeight="1">
      <c r="A3" s="7">
        <v>1</v>
      </c>
      <c r="B3" s="7" t="s">
        <v>14</v>
      </c>
      <c r="C3" s="7" t="s">
        <v>15</v>
      </c>
      <c r="D3" s="7" t="s">
        <v>16</v>
      </c>
      <c r="E3" s="7">
        <v>1</v>
      </c>
      <c r="F3" s="7">
        <v>68</v>
      </c>
      <c r="G3" s="7">
        <f aca="true" t="shared" si="0" ref="G3:G10">F3*0.6</f>
        <v>40.8</v>
      </c>
      <c r="H3" s="7">
        <v>84.8</v>
      </c>
      <c r="I3" s="7">
        <f aca="true" t="shared" si="1" ref="I3:I10">H3*0.4</f>
        <v>33.92</v>
      </c>
      <c r="J3" s="7">
        <f aca="true" t="shared" si="2" ref="J3:J10">G3+I3</f>
        <v>74.72</v>
      </c>
      <c r="K3" s="16">
        <v>1</v>
      </c>
      <c r="L3" s="17" t="s">
        <v>17</v>
      </c>
      <c r="M3" s="16"/>
      <c r="N3" s="5"/>
    </row>
    <row r="4" spans="1:14" s="1" customFormat="1" ht="22.5" customHeight="1">
      <c r="A4" s="7">
        <v>2</v>
      </c>
      <c r="B4" s="7" t="s">
        <v>18</v>
      </c>
      <c r="C4" s="7" t="s">
        <v>19</v>
      </c>
      <c r="D4" s="7" t="s">
        <v>20</v>
      </c>
      <c r="E4" s="7">
        <v>1</v>
      </c>
      <c r="F4" s="7">
        <v>53</v>
      </c>
      <c r="G4" s="7">
        <f t="shared" si="0"/>
        <v>31.799999999999997</v>
      </c>
      <c r="H4" s="7">
        <v>86</v>
      </c>
      <c r="I4" s="7">
        <f t="shared" si="1"/>
        <v>34.4</v>
      </c>
      <c r="J4" s="7">
        <f t="shared" si="2"/>
        <v>66.19999999999999</v>
      </c>
      <c r="K4" s="16">
        <v>1</v>
      </c>
      <c r="L4" s="17" t="s">
        <v>17</v>
      </c>
      <c r="M4" s="16"/>
      <c r="N4" s="5"/>
    </row>
    <row r="5" spans="1:14" s="1" customFormat="1" ht="22.5" customHeight="1">
      <c r="A5" s="7">
        <v>3</v>
      </c>
      <c r="B5" s="7" t="s">
        <v>21</v>
      </c>
      <c r="C5" s="7" t="s">
        <v>22</v>
      </c>
      <c r="D5" s="7">
        <v>20040302</v>
      </c>
      <c r="E5" s="7">
        <v>1</v>
      </c>
      <c r="F5" s="7">
        <v>53</v>
      </c>
      <c r="G5" s="7">
        <f t="shared" si="0"/>
        <v>31.799999999999997</v>
      </c>
      <c r="H5" s="7">
        <v>84.8</v>
      </c>
      <c r="I5" s="7">
        <f t="shared" si="1"/>
        <v>33.92</v>
      </c>
      <c r="J5" s="7">
        <f t="shared" si="2"/>
        <v>65.72</v>
      </c>
      <c r="K5" s="16">
        <v>1</v>
      </c>
      <c r="L5" s="17" t="s">
        <v>17</v>
      </c>
      <c r="M5" s="16"/>
      <c r="N5" s="5"/>
    </row>
    <row r="6" spans="1:14" s="1" customFormat="1" ht="22.5" customHeight="1">
      <c r="A6" s="7">
        <v>4</v>
      </c>
      <c r="B6" s="7" t="s">
        <v>23</v>
      </c>
      <c r="C6" s="7" t="s">
        <v>24</v>
      </c>
      <c r="D6" s="7" t="s">
        <v>25</v>
      </c>
      <c r="E6" s="7">
        <v>1</v>
      </c>
      <c r="F6" s="7">
        <v>44</v>
      </c>
      <c r="G6" s="7">
        <f t="shared" si="0"/>
        <v>26.4</v>
      </c>
      <c r="H6" s="7">
        <v>88.2</v>
      </c>
      <c r="I6" s="7">
        <f t="shared" si="1"/>
        <v>35.28</v>
      </c>
      <c r="J6" s="7">
        <f t="shared" si="2"/>
        <v>61.68</v>
      </c>
      <c r="K6" s="16">
        <v>2</v>
      </c>
      <c r="L6" s="17" t="s">
        <v>17</v>
      </c>
      <c r="M6" s="16" t="s">
        <v>26</v>
      </c>
      <c r="N6" s="5"/>
    </row>
    <row r="7" spans="1:14" s="2" customFormat="1" ht="22.5" customHeight="1">
      <c r="A7" s="7">
        <v>5</v>
      </c>
      <c r="B7" s="8" t="s">
        <v>27</v>
      </c>
      <c r="C7" s="23" t="s">
        <v>28</v>
      </c>
      <c r="D7" s="8" t="s">
        <v>29</v>
      </c>
      <c r="E7" s="8">
        <v>1</v>
      </c>
      <c r="F7" s="8">
        <v>42</v>
      </c>
      <c r="G7" s="7">
        <f t="shared" si="0"/>
        <v>25.2</v>
      </c>
      <c r="H7" s="8">
        <v>82.7</v>
      </c>
      <c r="I7" s="7">
        <f t="shared" si="1"/>
        <v>33.080000000000005</v>
      </c>
      <c r="J7" s="7">
        <f t="shared" si="2"/>
        <v>58.28</v>
      </c>
      <c r="K7" s="18">
        <v>1</v>
      </c>
      <c r="L7" s="8" t="s">
        <v>17</v>
      </c>
      <c r="M7" s="18"/>
      <c r="N7" s="19"/>
    </row>
    <row r="8" spans="1:14" s="1" customFormat="1" ht="22.5" customHeight="1">
      <c r="A8" s="7">
        <v>6</v>
      </c>
      <c r="B8" s="7" t="s">
        <v>30</v>
      </c>
      <c r="C8" s="7" t="s">
        <v>31</v>
      </c>
      <c r="D8" s="7" t="s">
        <v>32</v>
      </c>
      <c r="E8" s="7">
        <v>1</v>
      </c>
      <c r="F8" s="7">
        <v>65</v>
      </c>
      <c r="G8" s="7">
        <f t="shared" si="0"/>
        <v>39</v>
      </c>
      <c r="H8" s="7">
        <v>90.8</v>
      </c>
      <c r="I8" s="7">
        <f t="shared" si="1"/>
        <v>36.32</v>
      </c>
      <c r="J8" s="7">
        <f t="shared" si="2"/>
        <v>75.32</v>
      </c>
      <c r="K8" s="16">
        <v>1</v>
      </c>
      <c r="L8" s="8" t="s">
        <v>17</v>
      </c>
      <c r="M8" s="16"/>
      <c r="N8" s="5"/>
    </row>
    <row r="9" spans="1:14" s="1" customFormat="1" ht="22.5" customHeight="1">
      <c r="A9" s="7">
        <v>7</v>
      </c>
      <c r="B9" s="7" t="s">
        <v>33</v>
      </c>
      <c r="C9" s="7" t="s">
        <v>34</v>
      </c>
      <c r="D9" s="7" t="s">
        <v>35</v>
      </c>
      <c r="E9" s="7">
        <v>1</v>
      </c>
      <c r="F9" s="7">
        <v>56</v>
      </c>
      <c r="G9" s="7">
        <f t="shared" si="0"/>
        <v>33.6</v>
      </c>
      <c r="H9" s="7">
        <v>88.6</v>
      </c>
      <c r="I9" s="7">
        <f t="shared" si="1"/>
        <v>35.44</v>
      </c>
      <c r="J9" s="7">
        <f t="shared" si="2"/>
        <v>69.03999999999999</v>
      </c>
      <c r="K9" s="16">
        <v>1</v>
      </c>
      <c r="L9" s="8" t="s">
        <v>17</v>
      </c>
      <c r="M9" s="16"/>
      <c r="N9" s="5"/>
    </row>
    <row r="10" spans="1:13" s="1" customFormat="1" ht="22.5" customHeight="1">
      <c r="A10" s="7">
        <v>8</v>
      </c>
      <c r="B10" s="7" t="s">
        <v>36</v>
      </c>
      <c r="C10" s="7" t="s">
        <v>37</v>
      </c>
      <c r="D10" s="7" t="s">
        <v>38</v>
      </c>
      <c r="E10" s="7">
        <v>1</v>
      </c>
      <c r="F10" s="7">
        <v>62</v>
      </c>
      <c r="G10" s="7">
        <f t="shared" si="0"/>
        <v>37.199999999999996</v>
      </c>
      <c r="H10" s="7">
        <v>85.9</v>
      </c>
      <c r="I10" s="7">
        <f t="shared" si="1"/>
        <v>34.36000000000001</v>
      </c>
      <c r="J10" s="7">
        <f t="shared" si="2"/>
        <v>71.56</v>
      </c>
      <c r="K10" s="16">
        <v>2</v>
      </c>
      <c r="L10" s="8" t="s">
        <v>17</v>
      </c>
      <c r="M10" s="20" t="s">
        <v>26</v>
      </c>
    </row>
    <row r="11" spans="1:14" s="1" customFormat="1" ht="22.5" customHeight="1">
      <c r="A11" s="7">
        <v>9</v>
      </c>
      <c r="B11" s="7" t="s">
        <v>39</v>
      </c>
      <c r="C11" s="7" t="s">
        <v>40</v>
      </c>
      <c r="D11" s="7">
        <v>20040902</v>
      </c>
      <c r="E11" s="7">
        <v>1</v>
      </c>
      <c r="F11" s="7">
        <v>47</v>
      </c>
      <c r="G11" s="7">
        <f aca="true" t="shared" si="3" ref="G11:G44">F11*0.6</f>
        <v>28.2</v>
      </c>
      <c r="H11" s="7">
        <v>86.9</v>
      </c>
      <c r="I11" s="7">
        <f aca="true" t="shared" si="4" ref="I11:I44">H11*0.4</f>
        <v>34.760000000000005</v>
      </c>
      <c r="J11" s="7">
        <f aca="true" t="shared" si="5" ref="J11:J44">G11+I11</f>
        <v>62.96000000000001</v>
      </c>
      <c r="K11" s="16">
        <v>1</v>
      </c>
      <c r="L11" s="8" t="s">
        <v>17</v>
      </c>
      <c r="M11" s="16"/>
      <c r="N11" s="5"/>
    </row>
    <row r="12" spans="1:14" s="1" customFormat="1" ht="22.5" customHeight="1">
      <c r="A12" s="7">
        <v>10</v>
      </c>
      <c r="B12" s="7" t="s">
        <v>41</v>
      </c>
      <c r="C12" s="7" t="s">
        <v>42</v>
      </c>
      <c r="D12" s="7">
        <v>20041001</v>
      </c>
      <c r="E12" s="7">
        <v>1</v>
      </c>
      <c r="F12" s="7">
        <v>50</v>
      </c>
      <c r="G12" s="7">
        <f t="shared" si="3"/>
        <v>30</v>
      </c>
      <c r="H12" s="7">
        <v>88.2</v>
      </c>
      <c r="I12" s="7">
        <f t="shared" si="4"/>
        <v>35.28</v>
      </c>
      <c r="J12" s="7">
        <f t="shared" si="5"/>
        <v>65.28</v>
      </c>
      <c r="K12" s="16">
        <v>1</v>
      </c>
      <c r="L12" s="8" t="s">
        <v>17</v>
      </c>
      <c r="M12" s="16"/>
      <c r="N12" s="5"/>
    </row>
    <row r="13" spans="1:14" s="1" customFormat="1" ht="22.5" customHeight="1">
      <c r="A13" s="7">
        <v>11</v>
      </c>
      <c r="B13" s="7" t="s">
        <v>43</v>
      </c>
      <c r="C13" s="7" t="s">
        <v>44</v>
      </c>
      <c r="D13" s="7">
        <v>20041002</v>
      </c>
      <c r="E13" s="7">
        <v>1</v>
      </c>
      <c r="F13" s="7">
        <v>53</v>
      </c>
      <c r="G13" s="7">
        <f t="shared" si="3"/>
        <v>31.799999999999997</v>
      </c>
      <c r="H13" s="7">
        <v>89.34</v>
      </c>
      <c r="I13" s="7">
        <f t="shared" si="4"/>
        <v>35.736000000000004</v>
      </c>
      <c r="J13" s="7">
        <f t="shared" si="5"/>
        <v>67.536</v>
      </c>
      <c r="K13" s="16">
        <v>1</v>
      </c>
      <c r="L13" s="8" t="s">
        <v>17</v>
      </c>
      <c r="M13" s="16"/>
      <c r="N13" s="5"/>
    </row>
    <row r="14" spans="1:14" s="1" customFormat="1" ht="22.5" customHeight="1">
      <c r="A14" s="7">
        <v>12</v>
      </c>
      <c r="B14" s="7" t="s">
        <v>45</v>
      </c>
      <c r="C14" s="7" t="s">
        <v>46</v>
      </c>
      <c r="D14" s="7" t="s">
        <v>47</v>
      </c>
      <c r="E14" s="7">
        <v>1</v>
      </c>
      <c r="F14" s="7">
        <v>70</v>
      </c>
      <c r="G14" s="7">
        <f t="shared" si="3"/>
        <v>42</v>
      </c>
      <c r="H14" s="7">
        <v>92.8</v>
      </c>
      <c r="I14" s="7">
        <f t="shared" si="4"/>
        <v>37.12</v>
      </c>
      <c r="J14" s="7">
        <f t="shared" si="5"/>
        <v>79.12</v>
      </c>
      <c r="K14" s="16">
        <v>1</v>
      </c>
      <c r="L14" s="8" t="s">
        <v>17</v>
      </c>
      <c r="M14" s="16"/>
      <c r="N14" s="5"/>
    </row>
    <row r="15" spans="1:14" s="1" customFormat="1" ht="22.5" customHeight="1">
      <c r="A15" s="7">
        <v>13</v>
      </c>
      <c r="B15" s="7" t="s">
        <v>48</v>
      </c>
      <c r="C15" s="7" t="s">
        <v>49</v>
      </c>
      <c r="D15" s="7" t="s">
        <v>50</v>
      </c>
      <c r="E15" s="7">
        <v>1</v>
      </c>
      <c r="F15" s="7">
        <v>45</v>
      </c>
      <c r="G15" s="7">
        <f t="shared" si="3"/>
        <v>27</v>
      </c>
      <c r="H15" s="7">
        <v>83.6</v>
      </c>
      <c r="I15" s="7">
        <f t="shared" si="4"/>
        <v>33.44</v>
      </c>
      <c r="J15" s="7">
        <f t="shared" si="5"/>
        <v>60.44</v>
      </c>
      <c r="K15" s="16">
        <v>1</v>
      </c>
      <c r="L15" s="8" t="s">
        <v>17</v>
      </c>
      <c r="M15" s="16"/>
      <c r="N15" s="5"/>
    </row>
    <row r="16" spans="1:14" s="1" customFormat="1" ht="22.5" customHeight="1">
      <c r="A16" s="7">
        <v>14</v>
      </c>
      <c r="B16" s="7" t="s">
        <v>51</v>
      </c>
      <c r="C16" s="7" t="s">
        <v>52</v>
      </c>
      <c r="D16" s="7">
        <v>20041301</v>
      </c>
      <c r="E16" s="7">
        <v>1</v>
      </c>
      <c r="F16" s="7">
        <v>41</v>
      </c>
      <c r="G16" s="7">
        <f t="shared" si="3"/>
        <v>24.599999999999998</v>
      </c>
      <c r="H16" s="7">
        <v>86.6</v>
      </c>
      <c r="I16" s="7">
        <f t="shared" si="4"/>
        <v>34.64</v>
      </c>
      <c r="J16" s="7">
        <f t="shared" si="5"/>
        <v>59.239999999999995</v>
      </c>
      <c r="K16" s="16">
        <v>1</v>
      </c>
      <c r="L16" s="8" t="s">
        <v>17</v>
      </c>
      <c r="M16" s="16"/>
      <c r="N16" s="5"/>
    </row>
    <row r="17" spans="1:14" s="2" customFormat="1" ht="42.75">
      <c r="A17" s="7">
        <v>15</v>
      </c>
      <c r="B17" s="8" t="s">
        <v>53</v>
      </c>
      <c r="C17" s="23" t="s">
        <v>54</v>
      </c>
      <c r="D17" s="7"/>
      <c r="E17" s="7"/>
      <c r="F17" s="8">
        <v>40</v>
      </c>
      <c r="G17" s="7">
        <f t="shared" si="3"/>
        <v>24</v>
      </c>
      <c r="H17" s="8">
        <v>84</v>
      </c>
      <c r="I17" s="7">
        <f t="shared" si="4"/>
        <v>33.6</v>
      </c>
      <c r="J17" s="7">
        <f t="shared" si="5"/>
        <v>57.6</v>
      </c>
      <c r="K17" s="18">
        <v>2</v>
      </c>
      <c r="L17" s="8" t="s">
        <v>17</v>
      </c>
      <c r="M17" s="18" t="s">
        <v>55</v>
      </c>
      <c r="N17" s="5"/>
    </row>
    <row r="18" spans="1:14" s="1" customFormat="1" ht="22.5" customHeight="1">
      <c r="A18" s="7">
        <v>16</v>
      </c>
      <c r="B18" s="7" t="s">
        <v>56</v>
      </c>
      <c r="C18" s="7" t="s">
        <v>57</v>
      </c>
      <c r="D18" s="7" t="s">
        <v>58</v>
      </c>
      <c r="E18" s="7">
        <v>1</v>
      </c>
      <c r="F18" s="7">
        <v>31</v>
      </c>
      <c r="G18" s="7">
        <f t="shared" si="3"/>
        <v>18.599999999999998</v>
      </c>
      <c r="H18" s="7">
        <v>84.1</v>
      </c>
      <c r="I18" s="7">
        <f t="shared" si="4"/>
        <v>33.64</v>
      </c>
      <c r="J18" s="7">
        <f t="shared" si="5"/>
        <v>52.239999999999995</v>
      </c>
      <c r="K18" s="16">
        <v>1</v>
      </c>
      <c r="L18" s="8" t="s">
        <v>17</v>
      </c>
      <c r="M18" s="16"/>
      <c r="N18" s="5"/>
    </row>
    <row r="19" spans="1:14" s="1" customFormat="1" ht="22.5" customHeight="1">
      <c r="A19" s="7">
        <v>17</v>
      </c>
      <c r="B19" s="7" t="s">
        <v>59</v>
      </c>
      <c r="C19" s="7" t="s">
        <v>60</v>
      </c>
      <c r="D19" s="7" t="s">
        <v>61</v>
      </c>
      <c r="E19" s="7">
        <v>1</v>
      </c>
      <c r="F19" s="7">
        <v>43</v>
      </c>
      <c r="G19" s="7">
        <f t="shared" si="3"/>
        <v>25.8</v>
      </c>
      <c r="H19" s="7">
        <v>89.3</v>
      </c>
      <c r="I19" s="7">
        <f t="shared" si="4"/>
        <v>35.72</v>
      </c>
      <c r="J19" s="7">
        <f t="shared" si="5"/>
        <v>61.519999999999996</v>
      </c>
      <c r="K19" s="16">
        <v>1</v>
      </c>
      <c r="L19" s="8" t="s">
        <v>17</v>
      </c>
      <c r="M19" s="16"/>
      <c r="N19" s="5"/>
    </row>
    <row r="20" spans="1:14" s="1" customFormat="1" ht="22.5" customHeight="1">
      <c r="A20" s="7">
        <v>18</v>
      </c>
      <c r="B20" s="7" t="s">
        <v>62</v>
      </c>
      <c r="C20" s="7" t="s">
        <v>63</v>
      </c>
      <c r="D20" s="7" t="s">
        <v>64</v>
      </c>
      <c r="E20" s="7">
        <v>1</v>
      </c>
      <c r="F20" s="7">
        <v>69</v>
      </c>
      <c r="G20" s="7">
        <f t="shared" si="3"/>
        <v>41.4</v>
      </c>
      <c r="H20" s="7">
        <v>90.7</v>
      </c>
      <c r="I20" s="7">
        <f t="shared" si="4"/>
        <v>36.28</v>
      </c>
      <c r="J20" s="7">
        <f t="shared" si="5"/>
        <v>77.68</v>
      </c>
      <c r="K20" s="16">
        <v>1</v>
      </c>
      <c r="L20" s="8" t="s">
        <v>17</v>
      </c>
      <c r="M20" s="16"/>
      <c r="N20" s="5"/>
    </row>
    <row r="21" spans="1:14" s="1" customFormat="1" ht="42.75">
      <c r="A21" s="7">
        <v>19</v>
      </c>
      <c r="B21" s="7" t="s">
        <v>65</v>
      </c>
      <c r="C21" s="7" t="s">
        <v>66</v>
      </c>
      <c r="D21" s="7"/>
      <c r="E21" s="7"/>
      <c r="F21" s="7">
        <v>57</v>
      </c>
      <c r="G21" s="7">
        <f t="shared" si="3"/>
        <v>34.199999999999996</v>
      </c>
      <c r="H21" s="7">
        <v>88.4</v>
      </c>
      <c r="I21" s="7">
        <f t="shared" si="4"/>
        <v>35.36000000000001</v>
      </c>
      <c r="J21" s="7">
        <f t="shared" si="5"/>
        <v>69.56</v>
      </c>
      <c r="K21" s="16">
        <v>2</v>
      </c>
      <c r="L21" s="8" t="s">
        <v>17</v>
      </c>
      <c r="M21" s="18" t="s">
        <v>67</v>
      </c>
      <c r="N21" s="5"/>
    </row>
    <row r="22" spans="1:14" s="1" customFormat="1" ht="22.5" customHeight="1">
      <c r="A22" s="7">
        <v>20</v>
      </c>
      <c r="B22" s="7" t="s">
        <v>68</v>
      </c>
      <c r="C22" s="7" t="s">
        <v>69</v>
      </c>
      <c r="D22" s="7" t="s">
        <v>70</v>
      </c>
      <c r="E22" s="7">
        <v>1</v>
      </c>
      <c r="F22" s="7">
        <v>43</v>
      </c>
      <c r="G22" s="7">
        <f t="shared" si="3"/>
        <v>25.8</v>
      </c>
      <c r="H22" s="7">
        <v>87</v>
      </c>
      <c r="I22" s="7">
        <f t="shared" si="4"/>
        <v>34.800000000000004</v>
      </c>
      <c r="J22" s="7">
        <f t="shared" si="5"/>
        <v>60.60000000000001</v>
      </c>
      <c r="K22" s="16">
        <v>1</v>
      </c>
      <c r="L22" s="8" t="s">
        <v>17</v>
      </c>
      <c r="M22" s="16"/>
      <c r="N22" s="5"/>
    </row>
    <row r="23" spans="1:14" s="1" customFormat="1" ht="22.5" customHeight="1">
      <c r="A23" s="7">
        <v>21</v>
      </c>
      <c r="B23" s="7" t="s">
        <v>71</v>
      </c>
      <c r="C23" s="7" t="s">
        <v>72</v>
      </c>
      <c r="D23" s="7" t="s">
        <v>73</v>
      </c>
      <c r="E23" s="7">
        <v>1</v>
      </c>
      <c r="F23" s="7">
        <v>62</v>
      </c>
      <c r="G23" s="7">
        <f t="shared" si="3"/>
        <v>37.199999999999996</v>
      </c>
      <c r="H23" s="7">
        <v>90</v>
      </c>
      <c r="I23" s="7">
        <f t="shared" si="4"/>
        <v>36</v>
      </c>
      <c r="J23" s="7">
        <f t="shared" si="5"/>
        <v>73.19999999999999</v>
      </c>
      <c r="K23" s="16">
        <v>1</v>
      </c>
      <c r="L23" s="8" t="s">
        <v>17</v>
      </c>
      <c r="M23" s="16"/>
      <c r="N23" s="5"/>
    </row>
    <row r="24" spans="1:14" s="1" customFormat="1" ht="22.5" customHeight="1">
      <c r="A24" s="7">
        <v>22</v>
      </c>
      <c r="B24" s="7" t="s">
        <v>74</v>
      </c>
      <c r="C24" s="7" t="s">
        <v>75</v>
      </c>
      <c r="D24" s="7" t="s">
        <v>76</v>
      </c>
      <c r="E24" s="7">
        <v>1</v>
      </c>
      <c r="F24" s="7">
        <v>66</v>
      </c>
      <c r="G24" s="7">
        <f t="shared" si="3"/>
        <v>39.6</v>
      </c>
      <c r="H24" s="7">
        <v>92.2</v>
      </c>
      <c r="I24" s="7">
        <f t="shared" si="4"/>
        <v>36.88</v>
      </c>
      <c r="J24" s="7">
        <f t="shared" si="5"/>
        <v>76.48</v>
      </c>
      <c r="K24" s="16">
        <v>1</v>
      </c>
      <c r="L24" s="8" t="s">
        <v>17</v>
      </c>
      <c r="M24" s="16"/>
      <c r="N24" s="5"/>
    </row>
    <row r="25" spans="1:13" ht="22.5" customHeight="1">
      <c r="A25" s="7">
        <v>23</v>
      </c>
      <c r="B25" s="9" t="s">
        <v>77</v>
      </c>
      <c r="C25" s="9" t="s">
        <v>78</v>
      </c>
      <c r="D25" s="9">
        <v>20020101</v>
      </c>
      <c r="E25" s="9">
        <v>1</v>
      </c>
      <c r="F25" s="9">
        <v>59</v>
      </c>
      <c r="G25" s="7">
        <f t="shared" si="3"/>
        <v>35.4</v>
      </c>
      <c r="H25" s="9">
        <v>91.6</v>
      </c>
      <c r="I25" s="7">
        <f t="shared" si="4"/>
        <v>36.64</v>
      </c>
      <c r="J25" s="7">
        <f t="shared" si="5"/>
        <v>72.03999999999999</v>
      </c>
      <c r="K25" s="21">
        <v>1</v>
      </c>
      <c r="L25" s="8" t="s">
        <v>17</v>
      </c>
      <c r="M25" s="21"/>
    </row>
    <row r="26" spans="1:14" ht="22.5" customHeight="1">
      <c r="A26" s="7">
        <v>24</v>
      </c>
      <c r="B26" s="9" t="s">
        <v>79</v>
      </c>
      <c r="C26" s="9" t="s">
        <v>80</v>
      </c>
      <c r="D26" s="9">
        <v>20020201</v>
      </c>
      <c r="E26" s="9">
        <v>1</v>
      </c>
      <c r="F26" s="9">
        <v>69</v>
      </c>
      <c r="G26" s="7">
        <f t="shared" si="3"/>
        <v>41.4</v>
      </c>
      <c r="H26" s="9">
        <v>85.6</v>
      </c>
      <c r="I26" s="7">
        <f t="shared" si="4"/>
        <v>34.24</v>
      </c>
      <c r="J26" s="7">
        <f t="shared" si="5"/>
        <v>75.64</v>
      </c>
      <c r="K26" s="21">
        <v>1</v>
      </c>
      <c r="L26" s="8" t="s">
        <v>17</v>
      </c>
      <c r="M26" s="21"/>
      <c r="N26" s="5"/>
    </row>
    <row r="27" spans="1:14" ht="22.5" customHeight="1">
      <c r="A27" s="7">
        <v>25</v>
      </c>
      <c r="B27" s="9" t="s">
        <v>81</v>
      </c>
      <c r="C27" s="9" t="s">
        <v>82</v>
      </c>
      <c r="D27" s="9">
        <v>20020301</v>
      </c>
      <c r="E27" s="9">
        <v>1</v>
      </c>
      <c r="F27" s="9">
        <v>48</v>
      </c>
      <c r="G27" s="7">
        <f t="shared" si="3"/>
        <v>28.799999999999997</v>
      </c>
      <c r="H27" s="9">
        <v>86.2</v>
      </c>
      <c r="I27" s="7">
        <f t="shared" si="4"/>
        <v>34.480000000000004</v>
      </c>
      <c r="J27" s="7">
        <f t="shared" si="5"/>
        <v>63.28</v>
      </c>
      <c r="K27" s="21">
        <v>2</v>
      </c>
      <c r="L27" s="8" t="s">
        <v>17</v>
      </c>
      <c r="M27" s="21" t="s">
        <v>26</v>
      </c>
      <c r="N27" s="5"/>
    </row>
    <row r="28" spans="1:14" ht="22.5" customHeight="1">
      <c r="A28" s="7">
        <v>26</v>
      </c>
      <c r="B28" s="9" t="s">
        <v>83</v>
      </c>
      <c r="C28" s="9" t="s">
        <v>84</v>
      </c>
      <c r="D28" s="9">
        <v>20020401</v>
      </c>
      <c r="E28" s="9">
        <v>1</v>
      </c>
      <c r="F28" s="9">
        <v>60</v>
      </c>
      <c r="G28" s="7">
        <f t="shared" si="3"/>
        <v>36</v>
      </c>
      <c r="H28" s="9">
        <v>89</v>
      </c>
      <c r="I28" s="7">
        <f t="shared" si="4"/>
        <v>35.6</v>
      </c>
      <c r="J28" s="7">
        <f t="shared" si="5"/>
        <v>71.6</v>
      </c>
      <c r="K28" s="21">
        <v>1</v>
      </c>
      <c r="L28" s="8" t="s">
        <v>17</v>
      </c>
      <c r="M28" s="21"/>
      <c r="N28" s="5"/>
    </row>
    <row r="29" spans="1:14" ht="22.5" customHeight="1">
      <c r="A29" s="7">
        <v>27</v>
      </c>
      <c r="B29" s="9" t="s">
        <v>85</v>
      </c>
      <c r="C29" s="9" t="s">
        <v>86</v>
      </c>
      <c r="D29" s="9">
        <v>20020801</v>
      </c>
      <c r="E29" s="9">
        <v>1</v>
      </c>
      <c r="F29" s="9">
        <v>43</v>
      </c>
      <c r="G29" s="7">
        <f t="shared" si="3"/>
        <v>25.8</v>
      </c>
      <c r="H29" s="9">
        <v>81.2</v>
      </c>
      <c r="I29" s="7">
        <f t="shared" si="4"/>
        <v>32.480000000000004</v>
      </c>
      <c r="J29" s="7">
        <f t="shared" si="5"/>
        <v>58.28</v>
      </c>
      <c r="K29" s="21">
        <v>1</v>
      </c>
      <c r="L29" s="8" t="s">
        <v>17</v>
      </c>
      <c r="M29" s="21"/>
      <c r="N29" s="5"/>
    </row>
    <row r="30" spans="1:13" ht="22.5" customHeight="1">
      <c r="A30" s="7">
        <v>28</v>
      </c>
      <c r="B30" s="10" t="s">
        <v>87</v>
      </c>
      <c r="C30" s="11" t="s">
        <v>88</v>
      </c>
      <c r="D30" s="9">
        <v>20021001</v>
      </c>
      <c r="E30" s="9">
        <v>1</v>
      </c>
      <c r="F30" s="9">
        <v>60</v>
      </c>
      <c r="G30" s="7">
        <f t="shared" si="3"/>
        <v>36</v>
      </c>
      <c r="H30" s="9">
        <v>86.8</v>
      </c>
      <c r="I30" s="7">
        <f t="shared" si="4"/>
        <v>34.72</v>
      </c>
      <c r="J30" s="7">
        <f t="shared" si="5"/>
        <v>70.72</v>
      </c>
      <c r="K30" s="21">
        <v>1</v>
      </c>
      <c r="L30" s="8" t="s">
        <v>17</v>
      </c>
      <c r="M30" s="21"/>
    </row>
    <row r="31" spans="1:14" ht="22.5" customHeight="1">
      <c r="A31" s="7">
        <v>29</v>
      </c>
      <c r="B31" s="9" t="s">
        <v>89</v>
      </c>
      <c r="C31" s="9" t="s">
        <v>90</v>
      </c>
      <c r="D31" s="9">
        <v>20021101</v>
      </c>
      <c r="E31" s="9">
        <v>1</v>
      </c>
      <c r="F31" s="9">
        <v>58</v>
      </c>
      <c r="G31" s="7">
        <f t="shared" si="3"/>
        <v>34.8</v>
      </c>
      <c r="H31" s="9">
        <v>89.8</v>
      </c>
      <c r="I31" s="7">
        <f t="shared" si="4"/>
        <v>35.92</v>
      </c>
      <c r="J31" s="7">
        <f t="shared" si="5"/>
        <v>70.72</v>
      </c>
      <c r="K31" s="21">
        <v>1</v>
      </c>
      <c r="L31" s="8" t="s">
        <v>17</v>
      </c>
      <c r="M31" s="21"/>
      <c r="N31" s="5"/>
    </row>
    <row r="32" spans="1:13" ht="22.5" customHeight="1">
      <c r="A32" s="7">
        <v>30</v>
      </c>
      <c r="B32" s="9" t="s">
        <v>91</v>
      </c>
      <c r="C32" s="9" t="s">
        <v>92</v>
      </c>
      <c r="D32" s="9">
        <v>20021201</v>
      </c>
      <c r="E32" s="9">
        <v>1</v>
      </c>
      <c r="F32" s="9">
        <v>62</v>
      </c>
      <c r="G32" s="7">
        <f t="shared" si="3"/>
        <v>37.199999999999996</v>
      </c>
      <c r="H32" s="9">
        <v>87.8</v>
      </c>
      <c r="I32" s="7">
        <f t="shared" si="4"/>
        <v>35.12</v>
      </c>
      <c r="J32" s="7">
        <f t="shared" si="5"/>
        <v>72.32</v>
      </c>
      <c r="K32" s="21">
        <v>1</v>
      </c>
      <c r="L32" s="8" t="s">
        <v>17</v>
      </c>
      <c r="M32" s="21"/>
    </row>
    <row r="33" spans="1:13" ht="22.5" customHeight="1">
      <c r="A33" s="7">
        <v>31</v>
      </c>
      <c r="B33" s="9" t="s">
        <v>93</v>
      </c>
      <c r="C33" s="9" t="s">
        <v>94</v>
      </c>
      <c r="D33" s="9">
        <v>20021301</v>
      </c>
      <c r="E33" s="9">
        <v>1</v>
      </c>
      <c r="F33" s="9">
        <v>54</v>
      </c>
      <c r="G33" s="7">
        <f t="shared" si="3"/>
        <v>32.4</v>
      </c>
      <c r="H33" s="9">
        <v>87.2</v>
      </c>
      <c r="I33" s="7">
        <f t="shared" si="4"/>
        <v>34.88</v>
      </c>
      <c r="J33" s="7">
        <f t="shared" si="5"/>
        <v>67.28</v>
      </c>
      <c r="K33" s="21">
        <v>1</v>
      </c>
      <c r="L33" s="8" t="s">
        <v>17</v>
      </c>
      <c r="M33" s="21"/>
    </row>
    <row r="34" spans="1:14" ht="22.5" customHeight="1">
      <c r="A34" s="7">
        <v>32</v>
      </c>
      <c r="B34" s="9" t="s">
        <v>95</v>
      </c>
      <c r="C34" s="9" t="s">
        <v>96</v>
      </c>
      <c r="D34" s="9">
        <v>20021302</v>
      </c>
      <c r="E34" s="9">
        <v>1</v>
      </c>
      <c r="F34" s="9">
        <v>47</v>
      </c>
      <c r="G34" s="7">
        <f t="shared" si="3"/>
        <v>28.2</v>
      </c>
      <c r="H34" s="9">
        <v>87.6</v>
      </c>
      <c r="I34" s="7">
        <f t="shared" si="4"/>
        <v>35.04</v>
      </c>
      <c r="J34" s="7">
        <f t="shared" si="5"/>
        <v>63.239999999999995</v>
      </c>
      <c r="K34" s="21">
        <v>1</v>
      </c>
      <c r="L34" s="8" t="s">
        <v>17</v>
      </c>
      <c r="M34" s="21"/>
      <c r="N34" s="5"/>
    </row>
    <row r="35" spans="1:14" ht="22.5" customHeight="1">
      <c r="A35" s="7">
        <v>33</v>
      </c>
      <c r="B35" s="9" t="s">
        <v>97</v>
      </c>
      <c r="C35" s="9" t="s">
        <v>98</v>
      </c>
      <c r="D35" s="9">
        <v>20021401</v>
      </c>
      <c r="E35" s="9">
        <v>1</v>
      </c>
      <c r="F35" s="9">
        <v>56</v>
      </c>
      <c r="G35" s="7">
        <f t="shared" si="3"/>
        <v>33.6</v>
      </c>
      <c r="H35" s="9">
        <v>87.2</v>
      </c>
      <c r="I35" s="7">
        <f t="shared" si="4"/>
        <v>34.88</v>
      </c>
      <c r="J35" s="7">
        <f t="shared" si="5"/>
        <v>68.48</v>
      </c>
      <c r="K35" s="21">
        <v>1</v>
      </c>
      <c r="L35" s="8" t="s">
        <v>17</v>
      </c>
      <c r="M35" s="21"/>
      <c r="N35" s="5"/>
    </row>
    <row r="36" spans="1:14" ht="22.5" customHeight="1">
      <c r="A36" s="7">
        <v>34</v>
      </c>
      <c r="B36" s="9" t="s">
        <v>99</v>
      </c>
      <c r="C36" s="9" t="s">
        <v>100</v>
      </c>
      <c r="D36" s="9">
        <v>20021501</v>
      </c>
      <c r="E36" s="9">
        <v>1</v>
      </c>
      <c r="F36" s="9">
        <v>43</v>
      </c>
      <c r="G36" s="7">
        <f t="shared" si="3"/>
        <v>25.8</v>
      </c>
      <c r="H36" s="9">
        <v>88.4</v>
      </c>
      <c r="I36" s="7">
        <f t="shared" si="4"/>
        <v>35.36000000000001</v>
      </c>
      <c r="J36" s="7">
        <f t="shared" si="5"/>
        <v>61.16000000000001</v>
      </c>
      <c r="K36" s="21">
        <v>1</v>
      </c>
      <c r="L36" s="8" t="s">
        <v>17</v>
      </c>
      <c r="M36" s="21"/>
      <c r="N36" s="5"/>
    </row>
    <row r="37" spans="1:14" ht="22.5" customHeight="1">
      <c r="A37" s="7">
        <v>35</v>
      </c>
      <c r="B37" s="9" t="s">
        <v>101</v>
      </c>
      <c r="C37" s="11" t="s">
        <v>102</v>
      </c>
      <c r="D37" s="9">
        <v>20010101</v>
      </c>
      <c r="E37" s="12">
        <v>1</v>
      </c>
      <c r="F37" s="9">
        <v>49</v>
      </c>
      <c r="G37" s="7">
        <f t="shared" si="3"/>
        <v>29.4</v>
      </c>
      <c r="H37" s="9">
        <v>85.96</v>
      </c>
      <c r="I37" s="7">
        <f t="shared" si="4"/>
        <v>34.384</v>
      </c>
      <c r="J37" s="7">
        <f t="shared" si="5"/>
        <v>63.784</v>
      </c>
      <c r="K37" s="21">
        <v>1</v>
      </c>
      <c r="L37" s="8" t="s">
        <v>17</v>
      </c>
      <c r="M37" s="21"/>
      <c r="N37" s="5"/>
    </row>
    <row r="38" spans="1:13" ht="22.5" customHeight="1">
      <c r="A38" s="7">
        <v>36</v>
      </c>
      <c r="B38" s="9" t="s">
        <v>103</v>
      </c>
      <c r="C38" s="11" t="s">
        <v>104</v>
      </c>
      <c r="D38" s="13">
        <v>20010301</v>
      </c>
      <c r="E38" s="13">
        <v>2</v>
      </c>
      <c r="F38" s="9">
        <v>53</v>
      </c>
      <c r="G38" s="7">
        <f t="shared" si="3"/>
        <v>31.799999999999997</v>
      </c>
      <c r="H38" s="9">
        <v>89.2</v>
      </c>
      <c r="I38" s="7">
        <f t="shared" si="4"/>
        <v>35.68</v>
      </c>
      <c r="J38" s="7">
        <f t="shared" si="5"/>
        <v>67.47999999999999</v>
      </c>
      <c r="K38" s="21">
        <v>1</v>
      </c>
      <c r="L38" s="8" t="s">
        <v>17</v>
      </c>
      <c r="M38" s="21"/>
    </row>
    <row r="39" spans="1:14" ht="22.5" customHeight="1">
      <c r="A39" s="7">
        <v>37</v>
      </c>
      <c r="B39" s="9" t="s">
        <v>105</v>
      </c>
      <c r="C39" s="11" t="s">
        <v>106</v>
      </c>
      <c r="D39" s="13"/>
      <c r="E39" s="13"/>
      <c r="F39" s="9">
        <v>45</v>
      </c>
      <c r="G39" s="7">
        <f t="shared" si="3"/>
        <v>27</v>
      </c>
      <c r="H39" s="9">
        <v>85</v>
      </c>
      <c r="I39" s="7">
        <f t="shared" si="4"/>
        <v>34</v>
      </c>
      <c r="J39" s="7">
        <f t="shared" si="5"/>
        <v>61</v>
      </c>
      <c r="K39" s="21">
        <v>2</v>
      </c>
      <c r="L39" s="8" t="s">
        <v>17</v>
      </c>
      <c r="M39" s="21"/>
      <c r="N39" s="5"/>
    </row>
    <row r="40" spans="1:14" ht="42.75">
      <c r="A40" s="7">
        <v>38</v>
      </c>
      <c r="B40" s="9" t="s">
        <v>107</v>
      </c>
      <c r="C40" s="11" t="s">
        <v>108</v>
      </c>
      <c r="D40" s="13"/>
      <c r="E40" s="13"/>
      <c r="F40" s="9">
        <v>41</v>
      </c>
      <c r="G40" s="7">
        <f t="shared" si="3"/>
        <v>24.599999999999998</v>
      </c>
      <c r="H40" s="9">
        <v>82.6</v>
      </c>
      <c r="I40" s="7">
        <f t="shared" si="4"/>
        <v>33.04</v>
      </c>
      <c r="J40" s="7">
        <f t="shared" si="5"/>
        <v>57.64</v>
      </c>
      <c r="K40" s="21">
        <v>3</v>
      </c>
      <c r="L40" s="8" t="s">
        <v>17</v>
      </c>
      <c r="M40" s="18" t="s">
        <v>109</v>
      </c>
      <c r="N40" s="5"/>
    </row>
    <row r="41" spans="1:14" s="3" customFormat="1" ht="22.5" customHeight="1">
      <c r="A41" s="7">
        <v>39</v>
      </c>
      <c r="B41" s="14" t="s">
        <v>110</v>
      </c>
      <c r="C41" s="14" t="s">
        <v>111</v>
      </c>
      <c r="D41" s="14" t="s">
        <v>112</v>
      </c>
      <c r="E41" s="14">
        <v>1</v>
      </c>
      <c r="F41" s="14">
        <v>64</v>
      </c>
      <c r="G41" s="7">
        <f t="shared" si="3"/>
        <v>38.4</v>
      </c>
      <c r="H41" s="14">
        <v>87.8</v>
      </c>
      <c r="I41" s="7">
        <f t="shared" si="4"/>
        <v>35.12</v>
      </c>
      <c r="J41" s="7">
        <f t="shared" si="5"/>
        <v>73.52</v>
      </c>
      <c r="K41" s="22">
        <v>1</v>
      </c>
      <c r="L41" s="8" t="s">
        <v>17</v>
      </c>
      <c r="M41" s="22"/>
      <c r="N41" s="5"/>
    </row>
    <row r="42" spans="1:14" s="3" customFormat="1" ht="22.5" customHeight="1">
      <c r="A42" s="7">
        <v>40</v>
      </c>
      <c r="B42" s="14" t="s">
        <v>113</v>
      </c>
      <c r="C42" s="14" t="s">
        <v>114</v>
      </c>
      <c r="D42" s="14">
        <v>20030301</v>
      </c>
      <c r="E42" s="14">
        <v>1</v>
      </c>
      <c r="F42" s="14">
        <v>65</v>
      </c>
      <c r="G42" s="7">
        <f t="shared" si="3"/>
        <v>39</v>
      </c>
      <c r="H42" s="14">
        <v>89.2</v>
      </c>
      <c r="I42" s="7">
        <f t="shared" si="4"/>
        <v>35.68</v>
      </c>
      <c r="J42" s="7">
        <f t="shared" si="5"/>
        <v>74.68</v>
      </c>
      <c r="K42" s="22">
        <v>1</v>
      </c>
      <c r="L42" s="8" t="s">
        <v>17</v>
      </c>
      <c r="M42" s="22"/>
      <c r="N42" s="5"/>
    </row>
  </sheetData>
  <sheetProtection/>
  <mergeCells count="7">
    <mergeCell ref="A1:M1"/>
    <mergeCell ref="D16:D17"/>
    <mergeCell ref="D20:D21"/>
    <mergeCell ref="D38:D40"/>
    <mergeCell ref="E16:E17"/>
    <mergeCell ref="E20:E21"/>
    <mergeCell ref="E38:E40"/>
  </mergeCells>
  <printOptions horizontalCentered="1"/>
  <pageMargins left="0.2" right="0.2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20170706</cp:lastModifiedBy>
  <cp:lastPrinted>2018-06-30T05:04:10Z</cp:lastPrinted>
  <dcterms:created xsi:type="dcterms:W3CDTF">2016-07-08T08:41:28Z</dcterms:created>
  <dcterms:modified xsi:type="dcterms:W3CDTF">2018-08-15T07:30:58Z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