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服务中心" sheetId="1" r:id="rId1"/>
    <sheet name="片区畜牧兽医站" sheetId="2" r:id="rId2"/>
    <sheet name="会计" sheetId="3" r:id="rId3"/>
    <sheet name="人影办" sheetId="4" r:id="rId4"/>
  </sheets>
  <definedNames>
    <definedName name="_xlnm.Print_Titles" localSheetId="0">'服务中心'!$1:$2</definedName>
  </definedNames>
  <calcPr fullCalcOnLoad="1"/>
</workbook>
</file>

<file path=xl/sharedStrings.xml><?xml version="1.0" encoding="utf-8"?>
<sst xmlns="http://schemas.openxmlformats.org/spreadsheetml/2006/main" count="265" uniqueCount="161">
  <si>
    <t>FW149</t>
  </si>
  <si>
    <t>FW230</t>
  </si>
  <si>
    <t>FW254</t>
  </si>
  <si>
    <t>FW275</t>
  </si>
  <si>
    <t>FW296</t>
  </si>
  <si>
    <t>FW323</t>
  </si>
  <si>
    <t>FW382</t>
  </si>
  <si>
    <t>FW447</t>
  </si>
  <si>
    <t>FW538</t>
  </si>
  <si>
    <t>FW553</t>
  </si>
  <si>
    <t>FW615</t>
  </si>
  <si>
    <t>FW676</t>
  </si>
  <si>
    <t>FW811</t>
  </si>
  <si>
    <t>FW819</t>
  </si>
  <si>
    <t>FW826</t>
  </si>
  <si>
    <t>FW835</t>
  </si>
  <si>
    <t>KJ004</t>
  </si>
  <si>
    <t>KJ007</t>
  </si>
  <si>
    <t>KJ018</t>
  </si>
  <si>
    <t>KJ020</t>
  </si>
  <si>
    <t>KJ028</t>
  </si>
  <si>
    <t>KJ034</t>
  </si>
  <si>
    <t>KJ037</t>
  </si>
  <si>
    <t>KJ038</t>
  </si>
  <si>
    <t>KJ039</t>
  </si>
  <si>
    <t>KJ043</t>
  </si>
  <si>
    <t>KJ067</t>
  </si>
  <si>
    <t>KJ069</t>
  </si>
  <si>
    <t>KJ085</t>
  </si>
  <si>
    <t>KJ090</t>
  </si>
  <si>
    <t>KJ097</t>
  </si>
  <si>
    <t>KJ112</t>
  </si>
  <si>
    <t>族别</t>
  </si>
  <si>
    <t>联系电话</t>
  </si>
  <si>
    <t>姓名</t>
  </si>
  <si>
    <t>宁南县2017年公开考试招聘事业人员面试人员名单（农村服务中心）</t>
  </si>
  <si>
    <t>宁南县2017年公开考试招聘事业人员面试人员名单(片区畜牧兽医站）</t>
  </si>
  <si>
    <t>宁南县2017年公开考试招聘事业人员面试人员名单（服务中心会计）</t>
  </si>
  <si>
    <t>宁南县2017年公开考试招聘事业人员面试人员名单（人工影响办）</t>
  </si>
  <si>
    <t>序号</t>
  </si>
  <si>
    <t>性别</t>
  </si>
  <si>
    <t>考号</t>
  </si>
  <si>
    <t>笔试成绩</t>
  </si>
  <si>
    <t>加分</t>
  </si>
  <si>
    <t>排名</t>
  </si>
  <si>
    <t>3</t>
  </si>
  <si>
    <t>7</t>
  </si>
  <si>
    <t>8</t>
  </si>
  <si>
    <t>9</t>
  </si>
  <si>
    <t>6</t>
  </si>
  <si>
    <t>男</t>
  </si>
  <si>
    <t>汉</t>
  </si>
  <si>
    <t>女</t>
  </si>
  <si>
    <t>彝</t>
  </si>
  <si>
    <t>笔试总成绩（50%）</t>
  </si>
  <si>
    <t>男</t>
  </si>
  <si>
    <t>彝</t>
  </si>
  <si>
    <t>女</t>
  </si>
  <si>
    <t>汉</t>
  </si>
  <si>
    <t>胡顺蕾</t>
  </si>
  <si>
    <t>18989269637</t>
  </si>
  <si>
    <t>RY058</t>
  </si>
  <si>
    <t>RY075</t>
  </si>
  <si>
    <t>笔试总成绩（50%）</t>
  </si>
  <si>
    <t>姚史秤</t>
  </si>
  <si>
    <t>XM002</t>
  </si>
  <si>
    <t>XM009</t>
  </si>
  <si>
    <t>XM014</t>
  </si>
  <si>
    <t>XM017</t>
  </si>
  <si>
    <t>XM019</t>
  </si>
  <si>
    <t>XM025</t>
  </si>
  <si>
    <t>XM032</t>
  </si>
  <si>
    <t>XM040</t>
  </si>
  <si>
    <t>周州璞</t>
  </si>
  <si>
    <t>张艺龄</t>
  </si>
  <si>
    <t>吴友发</t>
  </si>
  <si>
    <t>钟毅</t>
  </si>
  <si>
    <t>沙文清</t>
  </si>
  <si>
    <t>吉牛么色作</t>
  </si>
  <si>
    <t>杨超</t>
  </si>
  <si>
    <t>张仕煜</t>
  </si>
  <si>
    <t>吕磊</t>
  </si>
  <si>
    <t>2</t>
  </si>
  <si>
    <t>曲木友古</t>
  </si>
  <si>
    <t>18383434227</t>
  </si>
  <si>
    <t>马莉</t>
  </si>
  <si>
    <t>18384472081</t>
  </si>
  <si>
    <t>华诗</t>
  </si>
  <si>
    <t>17738472568</t>
  </si>
  <si>
    <t>沙小龙</t>
  </si>
  <si>
    <t>13518397236</t>
  </si>
  <si>
    <t>王雯雪</t>
  </si>
  <si>
    <t>18328008955</t>
  </si>
  <si>
    <t>陈欢</t>
  </si>
  <si>
    <t>13550453033</t>
  </si>
  <si>
    <t>潘丽</t>
  </si>
  <si>
    <t>13628092206</t>
  </si>
  <si>
    <t>戚俊花</t>
  </si>
  <si>
    <t>15378519271</t>
  </si>
  <si>
    <t>吴敏</t>
  </si>
  <si>
    <t>18383488415</t>
  </si>
  <si>
    <t>黄天富</t>
  </si>
  <si>
    <t>13568393661</t>
  </si>
  <si>
    <t>李向梅</t>
  </si>
  <si>
    <t>18180346565</t>
  </si>
  <si>
    <t>15283416727</t>
  </si>
  <si>
    <t>王荣</t>
  </si>
  <si>
    <t>15283105951</t>
  </si>
  <si>
    <t>马青</t>
  </si>
  <si>
    <t>18781581404</t>
  </si>
  <si>
    <t>郑兰</t>
  </si>
  <si>
    <t>18428350698</t>
  </si>
  <si>
    <t>王江</t>
  </si>
  <si>
    <t>张灿</t>
  </si>
  <si>
    <t>郑丽萍</t>
  </si>
  <si>
    <t>宋健超</t>
  </si>
  <si>
    <t>阿育余祥</t>
  </si>
  <si>
    <t>吉波阿且</t>
  </si>
  <si>
    <t>钱东</t>
  </si>
  <si>
    <t>李文翠</t>
  </si>
  <si>
    <t>18281728190</t>
  </si>
  <si>
    <t>1</t>
  </si>
  <si>
    <t>3</t>
  </si>
  <si>
    <t>4</t>
  </si>
  <si>
    <t>6</t>
  </si>
  <si>
    <t>5</t>
  </si>
  <si>
    <t>9</t>
  </si>
  <si>
    <t>10</t>
  </si>
  <si>
    <t xml:space="preserve">     </t>
  </si>
  <si>
    <t>韩大莲</t>
  </si>
  <si>
    <t>笔试总成绩</t>
  </si>
  <si>
    <t>加分</t>
  </si>
  <si>
    <t>笔试成绩加分</t>
  </si>
  <si>
    <t>序号</t>
  </si>
  <si>
    <t>笔试成绩加分</t>
  </si>
  <si>
    <t>笔试折合后加分</t>
  </si>
  <si>
    <t>笔试折合后加分</t>
  </si>
  <si>
    <t>阿连尔吾</t>
  </si>
  <si>
    <t>男</t>
  </si>
  <si>
    <t>彝</t>
  </si>
  <si>
    <t>18328881523</t>
  </si>
  <si>
    <t>6</t>
  </si>
  <si>
    <t>1</t>
  </si>
  <si>
    <t>张博</t>
  </si>
  <si>
    <t>汉</t>
  </si>
  <si>
    <t>180809488321</t>
  </si>
  <si>
    <t>胡国辉</t>
  </si>
  <si>
    <t>马璇</t>
  </si>
  <si>
    <t>乃保黑呷</t>
  </si>
  <si>
    <t>鲁鸿章</t>
  </si>
  <si>
    <t>杨存龙</t>
  </si>
  <si>
    <t>李梦岚</t>
  </si>
  <si>
    <t>职业能力测验</t>
  </si>
  <si>
    <t>会计专业知识</t>
  </si>
  <si>
    <t>13734942840</t>
  </si>
  <si>
    <t>15378505996</t>
  </si>
  <si>
    <t>15881502552</t>
  </si>
  <si>
    <t>18009049870</t>
  </si>
  <si>
    <t>18228563753</t>
  </si>
  <si>
    <t>15082267593</t>
  </si>
  <si>
    <t>13795613324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</si>
</sst>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_);[Red]\(0.0\)"/>
    <numFmt numFmtId="188" formatCode="0_ "/>
    <numFmt numFmtId="189" formatCode="0.0_ 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9"/>
      <name val="等线"/>
      <family val="0"/>
    </font>
    <font>
      <sz val="14"/>
      <color indexed="10"/>
      <name val="仿宋"/>
      <family val="3"/>
    </font>
    <font>
      <sz val="14"/>
      <color indexed="10"/>
      <name val="宋体"/>
      <family val="0"/>
    </font>
    <font>
      <sz val="12"/>
      <color indexed="10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85" fontId="3" fillId="0" borderId="10" xfId="0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86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188" fontId="1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6" fontId="11" fillId="0" borderId="10" xfId="0" applyNumberFormat="1" applyFont="1" applyBorder="1" applyAlignment="1">
      <alignment horizontal="center" vertical="center" shrinkToFit="1"/>
    </xf>
    <xf numFmtId="184" fontId="11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5" fontId="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Border="1" applyAlignment="1">
      <alignment horizontal="center" vertical="center" wrapText="1" shrinkToFit="1"/>
    </xf>
    <xf numFmtId="185" fontId="0" fillId="0" borderId="14" xfId="0" applyNumberFormat="1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184" fontId="0" fillId="0" borderId="12" xfId="0" applyNumberFormat="1" applyFont="1" applyFill="1" applyBorder="1" applyAlignment="1">
      <alignment horizontal="center" vertical="center" wrapText="1"/>
    </xf>
    <xf numFmtId="184" fontId="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115" zoomScaleNormal="115" zoomScalePageLayoutView="0" workbookViewId="0" topLeftCell="A1">
      <selection activeCell="E25" sqref="E25"/>
    </sheetView>
  </sheetViews>
  <sheetFormatPr defaultColWidth="9.00390625" defaultRowHeight="14.25"/>
  <cols>
    <col min="1" max="1" width="4.875" style="0" customWidth="1"/>
    <col min="2" max="2" width="14.25390625" style="0" customWidth="1"/>
    <col min="3" max="3" width="4.875" style="0" customWidth="1"/>
    <col min="4" max="4" width="5.125" style="0" customWidth="1"/>
    <col min="5" max="5" width="8.75390625" style="0" customWidth="1"/>
    <col min="6" max="6" width="8.875" style="0" customWidth="1"/>
    <col min="7" max="7" width="8.375" style="0" customWidth="1"/>
    <col min="8" max="8" width="10.875" style="0" customWidth="1"/>
    <col min="9" max="9" width="8.875" style="0" customWidth="1"/>
    <col min="10" max="10" width="12.125" style="45" customWidth="1"/>
    <col min="11" max="11" width="10.875" style="0" customWidth="1"/>
  </cols>
  <sheetData>
    <row r="1" spans="1:11" s="3" customFormat="1" ht="27.75" customHeight="1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0" customHeight="1">
      <c r="A2" s="21" t="s">
        <v>39</v>
      </c>
      <c r="B2" s="22" t="s">
        <v>34</v>
      </c>
      <c r="C2" s="23" t="s">
        <v>40</v>
      </c>
      <c r="D2" s="23" t="s">
        <v>32</v>
      </c>
      <c r="E2" s="24" t="s">
        <v>41</v>
      </c>
      <c r="F2" s="27" t="s">
        <v>42</v>
      </c>
      <c r="G2" s="25" t="s">
        <v>132</v>
      </c>
      <c r="H2" s="25" t="s">
        <v>130</v>
      </c>
      <c r="I2" s="25" t="s">
        <v>136</v>
      </c>
      <c r="J2" s="26" t="s">
        <v>54</v>
      </c>
      <c r="K2" s="25" t="s">
        <v>44</v>
      </c>
    </row>
    <row r="3" spans="1:11" s="5" customFormat="1" ht="15" customHeight="1">
      <c r="A3" s="28">
        <v>1</v>
      </c>
      <c r="B3" s="29" t="s">
        <v>79</v>
      </c>
      <c r="C3" s="29" t="s">
        <v>50</v>
      </c>
      <c r="D3" s="29" t="s">
        <v>53</v>
      </c>
      <c r="E3" s="29" t="s">
        <v>9</v>
      </c>
      <c r="F3" s="30">
        <v>77</v>
      </c>
      <c r="G3" s="31"/>
      <c r="H3" s="44">
        <f aca="true" t="shared" si="0" ref="H3:H18">F3+G3</f>
        <v>77</v>
      </c>
      <c r="I3" s="44"/>
      <c r="J3" s="20">
        <f aca="true" t="shared" si="1" ref="J3:J18">H3*0.5+I3</f>
        <v>38.5</v>
      </c>
      <c r="K3" s="43">
        <v>1</v>
      </c>
    </row>
    <row r="4" spans="1:11" s="5" customFormat="1" ht="15" customHeight="1">
      <c r="A4" s="28">
        <v>2</v>
      </c>
      <c r="B4" s="29" t="s">
        <v>150</v>
      </c>
      <c r="C4" s="29" t="s">
        <v>50</v>
      </c>
      <c r="D4" s="29" t="s">
        <v>51</v>
      </c>
      <c r="E4" s="29" t="s">
        <v>14</v>
      </c>
      <c r="F4" s="30">
        <v>77</v>
      </c>
      <c r="G4" s="31"/>
      <c r="H4" s="44">
        <f t="shared" si="0"/>
        <v>77</v>
      </c>
      <c r="I4" s="44"/>
      <c r="J4" s="20">
        <f t="shared" si="1"/>
        <v>38.5</v>
      </c>
      <c r="K4" s="30">
        <v>1</v>
      </c>
    </row>
    <row r="5" spans="1:11" s="5" customFormat="1" ht="15" customHeight="1">
      <c r="A5" s="28">
        <v>3</v>
      </c>
      <c r="B5" s="29" t="s">
        <v>75</v>
      </c>
      <c r="C5" s="29" t="s">
        <v>50</v>
      </c>
      <c r="D5" s="29" t="s">
        <v>51</v>
      </c>
      <c r="E5" s="29" t="s">
        <v>3</v>
      </c>
      <c r="F5" s="30">
        <v>76</v>
      </c>
      <c r="G5" s="31"/>
      <c r="H5" s="44">
        <f t="shared" si="0"/>
        <v>76</v>
      </c>
      <c r="I5" s="44"/>
      <c r="J5" s="20">
        <f t="shared" si="1"/>
        <v>38</v>
      </c>
      <c r="K5" s="43">
        <v>2</v>
      </c>
    </row>
    <row r="6" spans="1:13" s="5" customFormat="1" ht="15" customHeight="1">
      <c r="A6" s="28">
        <v>4</v>
      </c>
      <c r="B6" s="29" t="s">
        <v>76</v>
      </c>
      <c r="C6" s="29" t="s">
        <v>50</v>
      </c>
      <c r="D6" s="29" t="s">
        <v>51</v>
      </c>
      <c r="E6" s="29" t="s">
        <v>4</v>
      </c>
      <c r="F6" s="30">
        <v>76</v>
      </c>
      <c r="G6" s="31"/>
      <c r="H6" s="44">
        <f t="shared" si="0"/>
        <v>76</v>
      </c>
      <c r="I6" s="44"/>
      <c r="J6" s="20">
        <f t="shared" si="1"/>
        <v>38</v>
      </c>
      <c r="K6" s="43">
        <v>2</v>
      </c>
      <c r="M6" s="6"/>
    </row>
    <row r="7" spans="1:11" s="5" customFormat="1" ht="15" customHeight="1">
      <c r="A7" s="28">
        <v>5</v>
      </c>
      <c r="B7" s="29" t="s">
        <v>64</v>
      </c>
      <c r="C7" s="29" t="s">
        <v>50</v>
      </c>
      <c r="D7" s="29" t="s">
        <v>51</v>
      </c>
      <c r="E7" s="29" t="s">
        <v>2</v>
      </c>
      <c r="F7" s="30">
        <v>73</v>
      </c>
      <c r="G7" s="31"/>
      <c r="H7" s="44">
        <f t="shared" si="0"/>
        <v>73</v>
      </c>
      <c r="I7" s="44"/>
      <c r="J7" s="20">
        <f t="shared" si="1"/>
        <v>36.5</v>
      </c>
      <c r="K7" s="43">
        <v>3</v>
      </c>
    </row>
    <row r="8" spans="1:11" s="5" customFormat="1" ht="15" customHeight="1">
      <c r="A8" s="28">
        <v>6</v>
      </c>
      <c r="B8" s="29" t="s">
        <v>146</v>
      </c>
      <c r="C8" s="29" t="s">
        <v>50</v>
      </c>
      <c r="D8" s="29" t="s">
        <v>51</v>
      </c>
      <c r="E8" s="29" t="s">
        <v>10</v>
      </c>
      <c r="F8" s="30">
        <v>72</v>
      </c>
      <c r="G8" s="31"/>
      <c r="H8" s="44">
        <f t="shared" si="0"/>
        <v>72</v>
      </c>
      <c r="I8" s="44"/>
      <c r="J8" s="20">
        <f t="shared" si="1"/>
        <v>36</v>
      </c>
      <c r="K8" s="43">
        <v>4</v>
      </c>
    </row>
    <row r="9" spans="1:11" s="5" customFormat="1" ht="15" customHeight="1">
      <c r="A9" s="28">
        <v>7</v>
      </c>
      <c r="B9" s="29" t="s">
        <v>151</v>
      </c>
      <c r="C9" s="29" t="s">
        <v>52</v>
      </c>
      <c r="D9" s="29" t="s">
        <v>53</v>
      </c>
      <c r="E9" s="29" t="s">
        <v>15</v>
      </c>
      <c r="F9" s="30">
        <v>65</v>
      </c>
      <c r="G9" s="31" t="s">
        <v>49</v>
      </c>
      <c r="H9" s="44">
        <f t="shared" si="0"/>
        <v>71</v>
      </c>
      <c r="I9" s="44"/>
      <c r="J9" s="20">
        <f t="shared" si="1"/>
        <v>35.5</v>
      </c>
      <c r="K9" s="30">
        <v>5</v>
      </c>
    </row>
    <row r="10" spans="1:11" s="5" customFormat="1" ht="15" customHeight="1">
      <c r="A10" s="28">
        <v>8</v>
      </c>
      <c r="B10" s="29" t="s">
        <v>74</v>
      </c>
      <c r="C10" s="29" t="s">
        <v>50</v>
      </c>
      <c r="D10" s="29" t="s">
        <v>53</v>
      </c>
      <c r="E10" s="29" t="s">
        <v>1</v>
      </c>
      <c r="F10" s="30">
        <v>71</v>
      </c>
      <c r="G10" s="31"/>
      <c r="H10" s="44">
        <f t="shared" si="0"/>
        <v>71</v>
      </c>
      <c r="I10" s="44"/>
      <c r="J10" s="20">
        <f t="shared" si="1"/>
        <v>35.5</v>
      </c>
      <c r="K10" s="43">
        <v>5</v>
      </c>
    </row>
    <row r="11" spans="1:11" s="5" customFormat="1" ht="15" customHeight="1">
      <c r="A11" s="28">
        <v>9</v>
      </c>
      <c r="B11" s="29" t="s">
        <v>77</v>
      </c>
      <c r="C11" s="29" t="s">
        <v>50</v>
      </c>
      <c r="D11" s="29" t="s">
        <v>53</v>
      </c>
      <c r="E11" s="29" t="s">
        <v>5</v>
      </c>
      <c r="F11" s="30">
        <v>71</v>
      </c>
      <c r="G11" s="31"/>
      <c r="H11" s="44">
        <f t="shared" si="0"/>
        <v>71</v>
      </c>
      <c r="I11" s="44"/>
      <c r="J11" s="20">
        <f t="shared" si="1"/>
        <v>35.5</v>
      </c>
      <c r="K11" s="43">
        <v>5</v>
      </c>
    </row>
    <row r="12" spans="1:11" s="5" customFormat="1" ht="15" customHeight="1">
      <c r="A12" s="28">
        <v>10</v>
      </c>
      <c r="B12" s="29" t="s">
        <v>78</v>
      </c>
      <c r="C12" s="29" t="s">
        <v>52</v>
      </c>
      <c r="D12" s="29" t="s">
        <v>53</v>
      </c>
      <c r="E12" s="29" t="s">
        <v>6</v>
      </c>
      <c r="F12" s="30">
        <v>71</v>
      </c>
      <c r="G12" s="31"/>
      <c r="H12" s="44">
        <f t="shared" si="0"/>
        <v>71</v>
      </c>
      <c r="I12" s="44"/>
      <c r="J12" s="20">
        <f t="shared" si="1"/>
        <v>35.5</v>
      </c>
      <c r="K12" s="43">
        <v>5</v>
      </c>
    </row>
    <row r="13" spans="1:11" s="5" customFormat="1" ht="15" customHeight="1">
      <c r="A13" s="28">
        <v>11</v>
      </c>
      <c r="B13" s="29" t="s">
        <v>81</v>
      </c>
      <c r="C13" s="29" t="s">
        <v>50</v>
      </c>
      <c r="D13" s="29" t="s">
        <v>51</v>
      </c>
      <c r="E13" s="29" t="s">
        <v>8</v>
      </c>
      <c r="F13" s="30">
        <v>71</v>
      </c>
      <c r="G13" s="31"/>
      <c r="H13" s="44">
        <f t="shared" si="0"/>
        <v>71</v>
      </c>
      <c r="I13" s="44"/>
      <c r="J13" s="20">
        <f t="shared" si="1"/>
        <v>35.5</v>
      </c>
      <c r="K13" s="43">
        <v>5</v>
      </c>
    </row>
    <row r="14" spans="1:11" s="5" customFormat="1" ht="15" customHeight="1">
      <c r="A14" s="28">
        <v>12</v>
      </c>
      <c r="B14" s="29" t="s">
        <v>147</v>
      </c>
      <c r="C14" s="29" t="s">
        <v>52</v>
      </c>
      <c r="D14" s="29" t="s">
        <v>53</v>
      </c>
      <c r="E14" s="29" t="s">
        <v>11</v>
      </c>
      <c r="F14" s="30">
        <v>71</v>
      </c>
      <c r="G14" s="31"/>
      <c r="H14" s="44">
        <f t="shared" si="0"/>
        <v>71</v>
      </c>
      <c r="I14" s="44"/>
      <c r="J14" s="20">
        <f t="shared" si="1"/>
        <v>35.5</v>
      </c>
      <c r="K14" s="43">
        <v>5</v>
      </c>
    </row>
    <row r="15" spans="1:11" s="5" customFormat="1" ht="15" customHeight="1">
      <c r="A15" s="28">
        <v>13</v>
      </c>
      <c r="B15" s="29" t="s">
        <v>149</v>
      </c>
      <c r="C15" s="29" t="s">
        <v>50</v>
      </c>
      <c r="D15" s="29" t="s">
        <v>53</v>
      </c>
      <c r="E15" s="29" t="s">
        <v>13</v>
      </c>
      <c r="F15" s="30">
        <v>71</v>
      </c>
      <c r="G15" s="31"/>
      <c r="H15" s="44">
        <f t="shared" si="0"/>
        <v>71</v>
      </c>
      <c r="I15" s="44"/>
      <c r="J15" s="20">
        <f t="shared" si="1"/>
        <v>35.5</v>
      </c>
      <c r="K15" s="43">
        <v>5</v>
      </c>
    </row>
    <row r="16" spans="1:11" s="5" customFormat="1" ht="15" customHeight="1">
      <c r="A16" s="28">
        <v>14</v>
      </c>
      <c r="B16" s="29" t="s">
        <v>73</v>
      </c>
      <c r="C16" s="29" t="s">
        <v>50</v>
      </c>
      <c r="D16" s="29" t="s">
        <v>51</v>
      </c>
      <c r="E16" s="29" t="s">
        <v>0</v>
      </c>
      <c r="F16" s="30">
        <v>70</v>
      </c>
      <c r="G16" s="31"/>
      <c r="H16" s="44">
        <f t="shared" si="0"/>
        <v>70</v>
      </c>
      <c r="I16" s="44"/>
      <c r="J16" s="20">
        <f t="shared" si="1"/>
        <v>35</v>
      </c>
      <c r="K16" s="30">
        <v>6</v>
      </c>
    </row>
    <row r="17" spans="1:11" s="5" customFormat="1" ht="15" customHeight="1">
      <c r="A17" s="28">
        <v>15</v>
      </c>
      <c r="B17" s="29" t="s">
        <v>80</v>
      </c>
      <c r="C17" s="29" t="s">
        <v>50</v>
      </c>
      <c r="D17" s="29" t="s">
        <v>51</v>
      </c>
      <c r="E17" s="29" t="s">
        <v>7</v>
      </c>
      <c r="F17" s="30">
        <v>70</v>
      </c>
      <c r="G17" s="31"/>
      <c r="H17" s="44">
        <f t="shared" si="0"/>
        <v>70</v>
      </c>
      <c r="I17" s="44"/>
      <c r="J17" s="20">
        <f t="shared" si="1"/>
        <v>35</v>
      </c>
      <c r="K17" s="30">
        <v>6</v>
      </c>
    </row>
    <row r="18" spans="1:11" s="5" customFormat="1" ht="15" customHeight="1">
      <c r="A18" s="28">
        <v>16</v>
      </c>
      <c r="B18" s="29" t="s">
        <v>148</v>
      </c>
      <c r="C18" s="29" t="s">
        <v>50</v>
      </c>
      <c r="D18" s="29" t="s">
        <v>53</v>
      </c>
      <c r="E18" s="29" t="s">
        <v>12</v>
      </c>
      <c r="F18" s="30">
        <v>70</v>
      </c>
      <c r="G18" s="31"/>
      <c r="H18" s="44">
        <f t="shared" si="0"/>
        <v>70</v>
      </c>
      <c r="I18" s="44"/>
      <c r="J18" s="20">
        <f t="shared" si="1"/>
        <v>35</v>
      </c>
      <c r="K18" s="30">
        <v>6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130" zoomScaleNormal="130" zoomScalePageLayoutView="0" workbookViewId="0" topLeftCell="A1">
      <selection activeCell="H6" sqref="H6"/>
    </sheetView>
  </sheetViews>
  <sheetFormatPr defaultColWidth="9.00390625" defaultRowHeight="14.25"/>
  <cols>
    <col min="1" max="1" width="4.75390625" style="49" customWidth="1"/>
    <col min="2" max="2" width="13.00390625" style="0" customWidth="1"/>
    <col min="3" max="3" width="7.00390625" style="0" customWidth="1"/>
    <col min="5" max="5" width="18.25390625" style="0" customWidth="1"/>
    <col min="6" max="6" width="12.50390625" style="0" customWidth="1"/>
    <col min="7" max="7" width="10.25390625" style="0" customWidth="1"/>
    <col min="8" max="8" width="8.00390625" style="0" customWidth="1"/>
    <col min="9" max="9" width="7.875" style="48" customWidth="1"/>
    <col min="10" max="10" width="17.625" style="11" customWidth="1"/>
    <col min="11" max="11" width="11.875" style="0" customWidth="1"/>
  </cols>
  <sheetData>
    <row r="1" spans="1:11" ht="30.7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7.75" customHeight="1">
      <c r="A2" s="4" t="s">
        <v>133</v>
      </c>
      <c r="B2" s="2" t="s">
        <v>34</v>
      </c>
      <c r="C2" s="1" t="s">
        <v>40</v>
      </c>
      <c r="D2" s="1" t="s">
        <v>32</v>
      </c>
      <c r="E2" s="8" t="s">
        <v>33</v>
      </c>
      <c r="F2" s="8" t="s">
        <v>41</v>
      </c>
      <c r="G2" s="9" t="s">
        <v>42</v>
      </c>
      <c r="H2" s="10" t="s">
        <v>131</v>
      </c>
      <c r="I2" s="46" t="s">
        <v>130</v>
      </c>
      <c r="J2" s="9" t="s">
        <v>63</v>
      </c>
      <c r="K2" s="10" t="s">
        <v>44</v>
      </c>
    </row>
    <row r="3" spans="1:11" ht="15" customHeight="1">
      <c r="A3" s="32">
        <v>1</v>
      </c>
      <c r="B3" s="33" t="s">
        <v>112</v>
      </c>
      <c r="C3" s="33" t="s">
        <v>55</v>
      </c>
      <c r="D3" s="33" t="s">
        <v>56</v>
      </c>
      <c r="E3" s="33" t="s">
        <v>154</v>
      </c>
      <c r="F3" s="33" t="s">
        <v>68</v>
      </c>
      <c r="G3" s="34">
        <v>75</v>
      </c>
      <c r="H3" s="33"/>
      <c r="I3" s="47">
        <f aca="true" t="shared" si="0" ref="I3:I10">G3+H3</f>
        <v>75</v>
      </c>
      <c r="J3" s="35">
        <f aca="true" t="shared" si="1" ref="J3:J10">I3*0.5</f>
        <v>37.5</v>
      </c>
      <c r="K3" s="19">
        <v>1</v>
      </c>
    </row>
    <row r="4" spans="1:11" ht="15" customHeight="1">
      <c r="A4" s="32">
        <v>2</v>
      </c>
      <c r="B4" s="33" t="s">
        <v>113</v>
      </c>
      <c r="C4" s="33" t="s">
        <v>57</v>
      </c>
      <c r="D4" s="33" t="s">
        <v>58</v>
      </c>
      <c r="E4" s="33" t="s">
        <v>155</v>
      </c>
      <c r="F4" s="33" t="s">
        <v>65</v>
      </c>
      <c r="G4" s="34">
        <v>59</v>
      </c>
      <c r="H4" s="33"/>
      <c r="I4" s="47">
        <f t="shared" si="0"/>
        <v>59</v>
      </c>
      <c r="J4" s="35">
        <f t="shared" si="1"/>
        <v>29.5</v>
      </c>
      <c r="K4" s="19">
        <v>2</v>
      </c>
    </row>
    <row r="5" spans="1:11" ht="15" customHeight="1">
      <c r="A5" s="32">
        <v>3</v>
      </c>
      <c r="B5" s="33" t="s">
        <v>114</v>
      </c>
      <c r="C5" s="33" t="s">
        <v>57</v>
      </c>
      <c r="D5" s="33" t="s">
        <v>58</v>
      </c>
      <c r="E5" s="33" t="s">
        <v>156</v>
      </c>
      <c r="F5" s="33" t="s">
        <v>69</v>
      </c>
      <c r="G5" s="34">
        <v>59</v>
      </c>
      <c r="H5" s="33"/>
      <c r="I5" s="47">
        <f t="shared" si="0"/>
        <v>59</v>
      </c>
      <c r="J5" s="35">
        <f t="shared" si="1"/>
        <v>29.5</v>
      </c>
      <c r="K5" s="19">
        <v>2</v>
      </c>
    </row>
    <row r="6" spans="1:11" ht="15" customHeight="1">
      <c r="A6" s="32">
        <v>4</v>
      </c>
      <c r="B6" s="33" t="s">
        <v>115</v>
      </c>
      <c r="C6" s="33" t="s">
        <v>55</v>
      </c>
      <c r="D6" s="33" t="s">
        <v>58</v>
      </c>
      <c r="E6" s="33" t="s">
        <v>157</v>
      </c>
      <c r="F6" s="33" t="s">
        <v>70</v>
      </c>
      <c r="G6" s="34">
        <v>59</v>
      </c>
      <c r="H6" s="33"/>
      <c r="I6" s="47">
        <f t="shared" si="0"/>
        <v>59</v>
      </c>
      <c r="J6" s="35">
        <f t="shared" si="1"/>
        <v>29.5</v>
      </c>
      <c r="K6" s="19">
        <v>2</v>
      </c>
    </row>
    <row r="7" spans="1:11" ht="15" customHeight="1">
      <c r="A7" s="32">
        <v>5</v>
      </c>
      <c r="B7" s="33" t="s">
        <v>116</v>
      </c>
      <c r="C7" s="33" t="s">
        <v>55</v>
      </c>
      <c r="D7" s="33" t="s">
        <v>56</v>
      </c>
      <c r="E7" s="33" t="s">
        <v>158</v>
      </c>
      <c r="F7" s="33" t="s">
        <v>67</v>
      </c>
      <c r="G7" s="34">
        <v>58</v>
      </c>
      <c r="H7" s="33"/>
      <c r="I7" s="47">
        <f t="shared" si="0"/>
        <v>58</v>
      </c>
      <c r="J7" s="35">
        <f t="shared" si="1"/>
        <v>29</v>
      </c>
      <c r="K7" s="19">
        <v>3</v>
      </c>
    </row>
    <row r="8" spans="1:11" ht="15" customHeight="1">
      <c r="A8" s="32">
        <v>6</v>
      </c>
      <c r="B8" s="33" t="s">
        <v>117</v>
      </c>
      <c r="C8" s="33" t="s">
        <v>57</v>
      </c>
      <c r="D8" s="33" t="s">
        <v>56</v>
      </c>
      <c r="E8" s="33" t="s">
        <v>159</v>
      </c>
      <c r="F8" s="33" t="s">
        <v>72</v>
      </c>
      <c r="G8" s="34">
        <v>55</v>
      </c>
      <c r="H8" s="33"/>
      <c r="I8" s="47">
        <f t="shared" si="0"/>
        <v>55</v>
      </c>
      <c r="J8" s="35">
        <f t="shared" si="1"/>
        <v>27.5</v>
      </c>
      <c r="K8" s="19">
        <v>4</v>
      </c>
    </row>
    <row r="9" spans="1:12" ht="15" customHeight="1">
      <c r="A9" s="32">
        <v>7</v>
      </c>
      <c r="B9" s="33" t="s">
        <v>118</v>
      </c>
      <c r="C9" s="33" t="s">
        <v>55</v>
      </c>
      <c r="D9" s="33" t="s">
        <v>58</v>
      </c>
      <c r="E9" s="33" t="s">
        <v>160</v>
      </c>
      <c r="F9" s="33" t="s">
        <v>66</v>
      </c>
      <c r="G9" s="34">
        <v>54</v>
      </c>
      <c r="H9" s="33"/>
      <c r="I9" s="47">
        <f t="shared" si="0"/>
        <v>54</v>
      </c>
      <c r="J9" s="35">
        <f t="shared" si="1"/>
        <v>27</v>
      </c>
      <c r="K9" s="19">
        <v>5</v>
      </c>
      <c r="L9" t="s">
        <v>128</v>
      </c>
    </row>
    <row r="10" spans="1:11" ht="15" customHeight="1">
      <c r="A10" s="32">
        <v>8</v>
      </c>
      <c r="B10" s="33" t="s">
        <v>119</v>
      </c>
      <c r="C10" s="33" t="s">
        <v>57</v>
      </c>
      <c r="D10" s="33" t="s">
        <v>58</v>
      </c>
      <c r="E10" s="33" t="s">
        <v>120</v>
      </c>
      <c r="F10" s="33" t="s">
        <v>71</v>
      </c>
      <c r="G10" s="34">
        <v>54</v>
      </c>
      <c r="H10" s="33"/>
      <c r="I10" s="47">
        <f t="shared" si="0"/>
        <v>54</v>
      </c>
      <c r="J10" s="35">
        <f t="shared" si="1"/>
        <v>27</v>
      </c>
      <c r="K10" s="19">
        <v>5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7" sqref="A17"/>
    </sheetView>
  </sheetViews>
  <sheetFormatPr defaultColWidth="9.00390625" defaultRowHeight="14.25"/>
  <cols>
    <col min="1" max="1" width="5.625" style="0" customWidth="1"/>
    <col min="2" max="2" width="14.00390625" style="0" customWidth="1"/>
    <col min="3" max="3" width="5.00390625" style="0" customWidth="1"/>
    <col min="4" max="4" width="5.25390625" style="0" customWidth="1"/>
    <col min="5" max="5" width="15.625" style="0" customWidth="1"/>
    <col min="6" max="6" width="9.625" style="0" customWidth="1"/>
    <col min="7" max="8" width="14.625" style="0" customWidth="1"/>
    <col min="9" max="9" width="5.25390625" style="0" customWidth="1"/>
    <col min="10" max="10" width="16.875" style="11" customWidth="1"/>
    <col min="11" max="11" width="11.00390625" style="0" customWidth="1"/>
    <col min="12" max="12" width="31.625" style="0" customWidth="1"/>
  </cols>
  <sheetData>
    <row r="1" spans="1:11" s="3" customFormat="1" ht="27.75" customHeigh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4.25" customHeight="1">
      <c r="A2" s="57" t="s">
        <v>39</v>
      </c>
      <c r="B2" s="59" t="s">
        <v>34</v>
      </c>
      <c r="C2" s="61" t="s">
        <v>40</v>
      </c>
      <c r="D2" s="61" t="s">
        <v>32</v>
      </c>
      <c r="E2" s="63" t="s">
        <v>33</v>
      </c>
      <c r="F2" s="63" t="s">
        <v>41</v>
      </c>
      <c r="G2" s="65" t="s">
        <v>42</v>
      </c>
      <c r="H2" s="66"/>
      <c r="I2" s="53" t="s">
        <v>43</v>
      </c>
      <c r="J2" s="55" t="s">
        <v>54</v>
      </c>
      <c r="K2" s="53" t="s">
        <v>44</v>
      </c>
    </row>
    <row r="3" spans="1:11" ht="18" customHeight="1">
      <c r="A3" s="58"/>
      <c r="B3" s="60"/>
      <c r="C3" s="62"/>
      <c r="D3" s="62"/>
      <c r="E3" s="64"/>
      <c r="F3" s="64"/>
      <c r="G3" s="17" t="s">
        <v>152</v>
      </c>
      <c r="H3" s="17" t="s">
        <v>153</v>
      </c>
      <c r="I3" s="54"/>
      <c r="J3" s="56"/>
      <c r="K3" s="54"/>
    </row>
    <row r="4" spans="1:11" ht="15" customHeight="1">
      <c r="A4" s="36">
        <v>1</v>
      </c>
      <c r="B4" s="37" t="s">
        <v>87</v>
      </c>
      <c r="C4" s="37" t="s">
        <v>57</v>
      </c>
      <c r="D4" s="37" t="s">
        <v>56</v>
      </c>
      <c r="E4" s="37" t="s">
        <v>88</v>
      </c>
      <c r="F4" s="37" t="s">
        <v>20</v>
      </c>
      <c r="G4" s="38">
        <v>57</v>
      </c>
      <c r="H4" s="38">
        <v>73</v>
      </c>
      <c r="I4" s="38"/>
      <c r="J4" s="39">
        <f aca="true" t="shared" si="0" ref="J4:J19">G4*0.5+H4*0.5</f>
        <v>65</v>
      </c>
      <c r="K4" s="40" t="s">
        <v>121</v>
      </c>
    </row>
    <row r="5" spans="1:11" ht="15" customHeight="1">
      <c r="A5" s="36">
        <v>2</v>
      </c>
      <c r="B5" s="37" t="s">
        <v>89</v>
      </c>
      <c r="C5" s="37" t="s">
        <v>55</v>
      </c>
      <c r="D5" s="37" t="s">
        <v>56</v>
      </c>
      <c r="E5" s="37" t="s">
        <v>90</v>
      </c>
      <c r="F5" s="37" t="s">
        <v>27</v>
      </c>
      <c r="G5" s="38">
        <v>66</v>
      </c>
      <c r="H5" s="38">
        <v>63</v>
      </c>
      <c r="I5" s="38"/>
      <c r="J5" s="39">
        <f t="shared" si="0"/>
        <v>64.5</v>
      </c>
      <c r="K5" s="40" t="s">
        <v>82</v>
      </c>
    </row>
    <row r="6" spans="1:11" ht="15" customHeight="1">
      <c r="A6" s="36">
        <v>5</v>
      </c>
      <c r="B6" s="37" t="s">
        <v>91</v>
      </c>
      <c r="C6" s="37" t="s">
        <v>57</v>
      </c>
      <c r="D6" s="37" t="s">
        <v>58</v>
      </c>
      <c r="E6" s="37" t="s">
        <v>92</v>
      </c>
      <c r="F6" s="37" t="s">
        <v>19</v>
      </c>
      <c r="G6" s="38">
        <v>61</v>
      </c>
      <c r="H6" s="38">
        <v>67</v>
      </c>
      <c r="I6" s="38"/>
      <c r="J6" s="39">
        <f t="shared" si="0"/>
        <v>64</v>
      </c>
      <c r="K6" s="40" t="s">
        <v>45</v>
      </c>
    </row>
    <row r="7" spans="1:11" ht="15" customHeight="1">
      <c r="A7" s="36">
        <v>4</v>
      </c>
      <c r="B7" s="37" t="s">
        <v>93</v>
      </c>
      <c r="C7" s="37" t="s">
        <v>57</v>
      </c>
      <c r="D7" s="37" t="s">
        <v>58</v>
      </c>
      <c r="E7" s="37" t="s">
        <v>94</v>
      </c>
      <c r="F7" s="37" t="s">
        <v>21</v>
      </c>
      <c r="G7" s="38">
        <v>65</v>
      </c>
      <c r="H7" s="38">
        <v>63</v>
      </c>
      <c r="I7" s="38"/>
      <c r="J7" s="39">
        <f t="shared" si="0"/>
        <v>64</v>
      </c>
      <c r="K7" s="40" t="s">
        <v>122</v>
      </c>
    </row>
    <row r="8" spans="1:13" ht="15" customHeight="1">
      <c r="A8" s="36">
        <v>3</v>
      </c>
      <c r="B8" s="37" t="s">
        <v>95</v>
      </c>
      <c r="C8" s="37" t="s">
        <v>57</v>
      </c>
      <c r="D8" s="37" t="s">
        <v>58</v>
      </c>
      <c r="E8" s="37" t="s">
        <v>96</v>
      </c>
      <c r="F8" s="37" t="s">
        <v>23</v>
      </c>
      <c r="G8" s="38">
        <v>59</v>
      </c>
      <c r="H8" s="38">
        <v>69</v>
      </c>
      <c r="I8" s="38"/>
      <c r="J8" s="39">
        <f t="shared" si="0"/>
        <v>64</v>
      </c>
      <c r="K8" s="40" t="s">
        <v>122</v>
      </c>
      <c r="L8" s="7"/>
      <c r="M8" s="3"/>
    </row>
    <row r="9" spans="1:11" ht="15" customHeight="1">
      <c r="A9" s="36">
        <v>6</v>
      </c>
      <c r="B9" s="29" t="s">
        <v>59</v>
      </c>
      <c r="C9" s="29" t="s">
        <v>57</v>
      </c>
      <c r="D9" s="29" t="s">
        <v>58</v>
      </c>
      <c r="E9" s="29" t="s">
        <v>60</v>
      </c>
      <c r="F9" s="29" t="s">
        <v>24</v>
      </c>
      <c r="G9" s="38">
        <v>62</v>
      </c>
      <c r="H9" s="38">
        <v>62</v>
      </c>
      <c r="I9" s="38"/>
      <c r="J9" s="39">
        <f t="shared" si="0"/>
        <v>62</v>
      </c>
      <c r="K9" s="31" t="s">
        <v>123</v>
      </c>
    </row>
    <row r="10" spans="1:11" ht="15" customHeight="1">
      <c r="A10" s="36">
        <v>7</v>
      </c>
      <c r="B10" s="37" t="s">
        <v>97</v>
      </c>
      <c r="C10" s="37" t="s">
        <v>57</v>
      </c>
      <c r="D10" s="37" t="s">
        <v>58</v>
      </c>
      <c r="E10" s="37" t="s">
        <v>98</v>
      </c>
      <c r="F10" s="37" t="s">
        <v>28</v>
      </c>
      <c r="G10" s="38">
        <v>63</v>
      </c>
      <c r="H10" s="38">
        <v>58</v>
      </c>
      <c r="I10" s="38"/>
      <c r="J10" s="39">
        <f t="shared" si="0"/>
        <v>60.5</v>
      </c>
      <c r="K10" s="40" t="s">
        <v>125</v>
      </c>
    </row>
    <row r="11" spans="1:11" ht="15" customHeight="1">
      <c r="A11" s="36">
        <v>8</v>
      </c>
      <c r="B11" s="37" t="s">
        <v>99</v>
      </c>
      <c r="C11" s="37" t="s">
        <v>57</v>
      </c>
      <c r="D11" s="37" t="s">
        <v>58</v>
      </c>
      <c r="E11" s="37" t="s">
        <v>100</v>
      </c>
      <c r="F11" s="37" t="s">
        <v>16</v>
      </c>
      <c r="G11" s="38">
        <v>62</v>
      </c>
      <c r="H11" s="38">
        <v>58</v>
      </c>
      <c r="I11" s="38"/>
      <c r="J11" s="39">
        <f t="shared" si="0"/>
        <v>60</v>
      </c>
      <c r="K11" s="40" t="s">
        <v>124</v>
      </c>
    </row>
    <row r="12" spans="1:11" ht="15" customHeight="1">
      <c r="A12" s="36">
        <v>9</v>
      </c>
      <c r="B12" s="37" t="s">
        <v>101</v>
      </c>
      <c r="C12" s="37" t="s">
        <v>55</v>
      </c>
      <c r="D12" s="37" t="s">
        <v>58</v>
      </c>
      <c r="E12" s="37" t="s">
        <v>102</v>
      </c>
      <c r="F12" s="37" t="s">
        <v>26</v>
      </c>
      <c r="G12" s="38">
        <v>53</v>
      </c>
      <c r="H12" s="38">
        <v>65</v>
      </c>
      <c r="I12" s="38"/>
      <c r="J12" s="39">
        <f t="shared" si="0"/>
        <v>59</v>
      </c>
      <c r="K12" s="40" t="s">
        <v>46</v>
      </c>
    </row>
    <row r="13" spans="1:11" ht="15" customHeight="1">
      <c r="A13" s="36">
        <v>10</v>
      </c>
      <c r="B13" s="37" t="s">
        <v>103</v>
      </c>
      <c r="C13" s="37" t="s">
        <v>57</v>
      </c>
      <c r="D13" s="37" t="s">
        <v>58</v>
      </c>
      <c r="E13" s="37" t="s">
        <v>104</v>
      </c>
      <c r="F13" s="37" t="s">
        <v>30</v>
      </c>
      <c r="G13" s="38">
        <v>60</v>
      </c>
      <c r="H13" s="38">
        <v>57</v>
      </c>
      <c r="I13" s="38"/>
      <c r="J13" s="39">
        <f t="shared" si="0"/>
        <v>58.5</v>
      </c>
      <c r="K13" s="40" t="s">
        <v>47</v>
      </c>
    </row>
    <row r="14" spans="1:11" ht="15" customHeight="1">
      <c r="A14" s="36">
        <v>11</v>
      </c>
      <c r="B14" s="37" t="s">
        <v>129</v>
      </c>
      <c r="C14" s="37" t="s">
        <v>57</v>
      </c>
      <c r="D14" s="37" t="s">
        <v>58</v>
      </c>
      <c r="E14" s="37" t="s">
        <v>105</v>
      </c>
      <c r="F14" s="37" t="s">
        <v>29</v>
      </c>
      <c r="G14" s="38">
        <v>60</v>
      </c>
      <c r="H14" s="38">
        <v>56</v>
      </c>
      <c r="I14" s="38"/>
      <c r="J14" s="39">
        <f t="shared" si="0"/>
        <v>58</v>
      </c>
      <c r="K14" s="40" t="s">
        <v>48</v>
      </c>
    </row>
    <row r="15" spans="1:11" ht="15" customHeight="1">
      <c r="A15" s="36">
        <v>12</v>
      </c>
      <c r="B15" s="37" t="s">
        <v>106</v>
      </c>
      <c r="C15" s="37" t="s">
        <v>57</v>
      </c>
      <c r="D15" s="37" t="s">
        <v>58</v>
      </c>
      <c r="E15" s="37" t="s">
        <v>107</v>
      </c>
      <c r="F15" s="37" t="s">
        <v>31</v>
      </c>
      <c r="G15" s="38">
        <v>64</v>
      </c>
      <c r="H15" s="38">
        <v>52</v>
      </c>
      <c r="I15" s="38"/>
      <c r="J15" s="39">
        <f t="shared" si="0"/>
        <v>58</v>
      </c>
      <c r="K15" s="40" t="s">
        <v>126</v>
      </c>
    </row>
    <row r="16" spans="1:11" ht="15" customHeight="1">
      <c r="A16" s="36">
        <v>13</v>
      </c>
      <c r="B16" s="37" t="s">
        <v>108</v>
      </c>
      <c r="C16" s="37" t="s">
        <v>57</v>
      </c>
      <c r="D16" s="37" t="s">
        <v>58</v>
      </c>
      <c r="E16" s="37" t="s">
        <v>109</v>
      </c>
      <c r="F16" s="37" t="s">
        <v>17</v>
      </c>
      <c r="G16" s="38">
        <v>69</v>
      </c>
      <c r="H16" s="38">
        <v>46</v>
      </c>
      <c r="I16" s="38"/>
      <c r="J16" s="39">
        <f t="shared" si="0"/>
        <v>57.5</v>
      </c>
      <c r="K16" s="40" t="s">
        <v>127</v>
      </c>
    </row>
    <row r="17" spans="1:11" ht="15" customHeight="1">
      <c r="A17" s="36">
        <v>14</v>
      </c>
      <c r="B17" s="37" t="s">
        <v>110</v>
      </c>
      <c r="C17" s="37" t="s">
        <v>57</v>
      </c>
      <c r="D17" s="37" t="s">
        <v>58</v>
      </c>
      <c r="E17" s="37" t="s">
        <v>111</v>
      </c>
      <c r="F17" s="37" t="s">
        <v>18</v>
      </c>
      <c r="G17" s="38">
        <v>56</v>
      </c>
      <c r="H17" s="38">
        <v>59</v>
      </c>
      <c r="I17" s="38"/>
      <c r="J17" s="39">
        <f t="shared" si="0"/>
        <v>57.5</v>
      </c>
      <c r="K17" s="40" t="s">
        <v>127</v>
      </c>
    </row>
    <row r="18" spans="1:11" ht="15" customHeight="1">
      <c r="A18" s="36">
        <v>15</v>
      </c>
      <c r="B18" s="37" t="s">
        <v>85</v>
      </c>
      <c r="C18" s="37" t="s">
        <v>57</v>
      </c>
      <c r="D18" s="37" t="s">
        <v>56</v>
      </c>
      <c r="E18" s="37" t="s">
        <v>86</v>
      </c>
      <c r="F18" s="37" t="s">
        <v>22</v>
      </c>
      <c r="G18" s="38">
        <v>51</v>
      </c>
      <c r="H18" s="38">
        <v>64</v>
      </c>
      <c r="I18" s="38"/>
      <c r="J18" s="39">
        <f t="shared" si="0"/>
        <v>57.5</v>
      </c>
      <c r="K18" s="40" t="s">
        <v>127</v>
      </c>
    </row>
    <row r="19" spans="1:11" ht="15" customHeight="1">
      <c r="A19" s="36">
        <v>16</v>
      </c>
      <c r="B19" s="37" t="s">
        <v>83</v>
      </c>
      <c r="C19" s="37" t="s">
        <v>55</v>
      </c>
      <c r="D19" s="37" t="s">
        <v>56</v>
      </c>
      <c r="E19" s="37" t="s">
        <v>84</v>
      </c>
      <c r="F19" s="37" t="s">
        <v>25</v>
      </c>
      <c r="G19" s="38">
        <v>61</v>
      </c>
      <c r="H19" s="38">
        <v>54</v>
      </c>
      <c r="I19" s="38"/>
      <c r="J19" s="39">
        <f t="shared" si="0"/>
        <v>57.5</v>
      </c>
      <c r="K19" s="40" t="s">
        <v>127</v>
      </c>
    </row>
  </sheetData>
  <sheetProtection/>
  <mergeCells count="11">
    <mergeCell ref="G2:H2"/>
    <mergeCell ref="I2:I3"/>
    <mergeCell ref="J2:J3"/>
    <mergeCell ref="K2:K3"/>
    <mergeCell ref="A1:K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5.125" style="0" customWidth="1"/>
    <col min="2" max="2" width="12.50390625" style="0" customWidth="1"/>
    <col min="3" max="3" width="5.875" style="0" customWidth="1"/>
    <col min="4" max="4" width="7.75390625" style="0" customWidth="1"/>
    <col min="5" max="5" width="19.25390625" style="0" customWidth="1"/>
    <col min="6" max="6" width="10.00390625" style="0" customWidth="1"/>
    <col min="7" max="7" width="10.25390625" style="0" customWidth="1"/>
    <col min="8" max="8" width="9.875" style="0" customWidth="1"/>
    <col min="9" max="9" width="12.375" style="48" customWidth="1"/>
    <col min="10" max="10" width="9.00390625" style="48" customWidth="1"/>
    <col min="11" max="11" width="18.75390625" style="11" customWidth="1"/>
    <col min="12" max="12" width="9.625" style="0" customWidth="1"/>
  </cols>
  <sheetData>
    <row r="1" spans="1:12" s="3" customFormat="1" ht="27.7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9.25" customHeight="1">
      <c r="A2" s="13" t="s">
        <v>39</v>
      </c>
      <c r="B2" s="14" t="s">
        <v>34</v>
      </c>
      <c r="C2" s="15" t="s">
        <v>40</v>
      </c>
      <c r="D2" s="15" t="s">
        <v>32</v>
      </c>
      <c r="E2" s="16" t="s">
        <v>33</v>
      </c>
      <c r="F2" s="16" t="s">
        <v>41</v>
      </c>
      <c r="G2" s="17" t="s">
        <v>42</v>
      </c>
      <c r="H2" s="18" t="s">
        <v>134</v>
      </c>
      <c r="I2" s="50" t="s">
        <v>130</v>
      </c>
      <c r="J2" s="50" t="s">
        <v>135</v>
      </c>
      <c r="K2" s="17" t="s">
        <v>63</v>
      </c>
      <c r="L2" s="18" t="s">
        <v>44</v>
      </c>
    </row>
    <row r="3" spans="1:12" ht="14.25" customHeight="1">
      <c r="A3" s="12">
        <v>1</v>
      </c>
      <c r="B3" s="29" t="s">
        <v>143</v>
      </c>
      <c r="C3" s="29" t="s">
        <v>138</v>
      </c>
      <c r="D3" s="29" t="s">
        <v>144</v>
      </c>
      <c r="E3" s="29" t="s">
        <v>145</v>
      </c>
      <c r="F3" s="29" t="s">
        <v>61</v>
      </c>
      <c r="G3" s="39">
        <v>70</v>
      </c>
      <c r="H3" s="29"/>
      <c r="I3" s="20">
        <f>G3+H3</f>
        <v>70</v>
      </c>
      <c r="J3" s="20"/>
      <c r="K3" s="42">
        <f>I3*0.5+J3</f>
        <v>35</v>
      </c>
      <c r="L3" s="36" t="s">
        <v>142</v>
      </c>
    </row>
    <row r="4" spans="1:12" ht="14.25" customHeight="1">
      <c r="A4" s="12">
        <v>2</v>
      </c>
      <c r="B4" s="29" t="s">
        <v>137</v>
      </c>
      <c r="C4" s="29" t="s">
        <v>138</v>
      </c>
      <c r="D4" s="29" t="s">
        <v>139</v>
      </c>
      <c r="E4" s="29" t="s">
        <v>140</v>
      </c>
      <c r="F4" s="29" t="s">
        <v>62</v>
      </c>
      <c r="G4" s="39">
        <v>64</v>
      </c>
      <c r="H4" s="29" t="s">
        <v>141</v>
      </c>
      <c r="I4" s="20">
        <f>G4+H4</f>
        <v>70</v>
      </c>
      <c r="J4" s="20"/>
      <c r="K4" s="42">
        <f>I4*0.5+J4</f>
        <v>35</v>
      </c>
      <c r="L4" s="36" t="s">
        <v>142</v>
      </c>
    </row>
    <row r="5" ht="18.75">
      <c r="A5" s="41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2017-07-24T12:00:44Z</cp:lastPrinted>
  <dcterms:created xsi:type="dcterms:W3CDTF">1996-12-17T01:32:42Z</dcterms:created>
  <dcterms:modified xsi:type="dcterms:W3CDTF">2017-07-25T00:47:16Z</dcterms:modified>
  <cp:category/>
  <cp:version/>
  <cp:contentType/>
  <cp:contentStatus/>
</cp:coreProperties>
</file>