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8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<sst xmlns="http://schemas.openxmlformats.org/spreadsheetml/2006/main" count="367" uniqueCount="203">
  <si>
    <t>青川县2019年“三支一扶”招募面试成绩、考试总成绩及体检入闱人员名单</t>
  </si>
  <si>
    <t>序号</t>
  </si>
  <si>
    <t>职位名次</t>
  </si>
  <si>
    <t>姓名</t>
  </si>
  <si>
    <t>性别</t>
  </si>
  <si>
    <t>毕业院校</t>
  </si>
  <si>
    <t>所学专业</t>
  </si>
  <si>
    <t>最高学历</t>
  </si>
  <si>
    <t>职位
编码</t>
  </si>
  <si>
    <t>准考证号</t>
  </si>
  <si>
    <t>笔试成绩</t>
  </si>
  <si>
    <t>笔试折合成绩（60%）</t>
  </si>
  <si>
    <t>面试
成绩</t>
  </si>
  <si>
    <t>面试折合成绩（40%）</t>
  </si>
  <si>
    <t>总成绩</t>
  </si>
  <si>
    <t>报考职位</t>
  </si>
  <si>
    <t>类 别</t>
  </si>
  <si>
    <t>备注</t>
  </si>
  <si>
    <t>赵思睿</t>
  </si>
  <si>
    <t>女</t>
  </si>
  <si>
    <t>电子科技大学成都学院</t>
  </si>
  <si>
    <t>文化产业管理</t>
  </si>
  <si>
    <t xml:space="preserve">本科 </t>
  </si>
  <si>
    <t>07050101</t>
  </si>
  <si>
    <t>9051807033520</t>
  </si>
  <si>
    <t>青川县板桥乡人力资源和社会保障服务中心</t>
  </si>
  <si>
    <t>支农计划</t>
  </si>
  <si>
    <t>体检入闱</t>
  </si>
  <si>
    <t>黄博</t>
  </si>
  <si>
    <t>男</t>
  </si>
  <si>
    <t>成都信息工程大学</t>
  </si>
  <si>
    <t>地理信息系统</t>
  </si>
  <si>
    <t>9051807072515</t>
  </si>
  <si>
    <t>罗兰</t>
  </si>
  <si>
    <t>四川师范大学文理学院</t>
  </si>
  <si>
    <t>会计电算化</t>
  </si>
  <si>
    <t>专科</t>
  </si>
  <si>
    <t>07050301</t>
  </si>
  <si>
    <t>9051807071329</t>
  </si>
  <si>
    <t>青川县建峰乡人民政府</t>
  </si>
  <si>
    <t>扶贫计划</t>
  </si>
  <si>
    <t>江月</t>
  </si>
  <si>
    <t>四川水利职业技术学院</t>
  </si>
  <si>
    <t>环境监测与评价</t>
  </si>
  <si>
    <t>9051807012112</t>
  </si>
  <si>
    <t>李玉环</t>
  </si>
  <si>
    <t>四川司法警官职业学院</t>
  </si>
  <si>
    <t>安全防范技术</t>
  </si>
  <si>
    <t>07050401</t>
  </si>
  <si>
    <t>9051807013525</t>
  </si>
  <si>
    <t>青川县乐安寺乡人力资源和社会保障服务中心</t>
  </si>
  <si>
    <t>张仁杰</t>
  </si>
  <si>
    <t>川北幼儿师范高等专科学校</t>
  </si>
  <si>
    <t>科学教育</t>
  </si>
  <si>
    <t>9051807074907</t>
  </si>
  <si>
    <t>面试递补</t>
  </si>
  <si>
    <t>何全全</t>
  </si>
  <si>
    <t>9051807030908</t>
  </si>
  <si>
    <t>复审放弃</t>
  </si>
  <si>
    <t>李东昇</t>
  </si>
  <si>
    <t>四川民族学院</t>
  </si>
  <si>
    <t>法学</t>
  </si>
  <si>
    <t>07050501</t>
  </si>
  <si>
    <t>9051807071310</t>
  </si>
  <si>
    <t>青川县凉水镇人力资源和社会保障服务中心</t>
  </si>
  <si>
    <t>王鹏</t>
  </si>
  <si>
    <t>四川航天职业技术学院</t>
  </si>
  <si>
    <t>工程造价</t>
  </si>
  <si>
    <t>9051807074903</t>
  </si>
  <si>
    <t>王蒙</t>
  </si>
  <si>
    <t>四川师范大学</t>
  </si>
  <si>
    <t>经济学</t>
  </si>
  <si>
    <t>07050601</t>
  </si>
  <si>
    <t>9051807010609</t>
  </si>
  <si>
    <t>青川县马公乡人民政府</t>
  </si>
  <si>
    <t>党兴涛</t>
  </si>
  <si>
    <t>东北石油大学</t>
  </si>
  <si>
    <t>自动化</t>
  </si>
  <si>
    <t>9051807032208</t>
  </si>
  <si>
    <t>弓可</t>
  </si>
  <si>
    <t>四川大学锦城学院</t>
  </si>
  <si>
    <t>汉语国际教育</t>
  </si>
  <si>
    <t>07050701</t>
  </si>
  <si>
    <t>9051807010613</t>
  </si>
  <si>
    <t>青川县茅坝乡人民政府</t>
  </si>
  <si>
    <t>江东</t>
  </si>
  <si>
    <t>成都理工大学工程技术学院</t>
  </si>
  <si>
    <t>物联网工程</t>
  </si>
  <si>
    <t>9051807032021</t>
  </si>
  <si>
    <t>向虹宇</t>
  </si>
  <si>
    <t>成都工业学院</t>
  </si>
  <si>
    <t>软件技术</t>
  </si>
  <si>
    <t>07050801</t>
  </si>
  <si>
    <t>9051807031503</t>
  </si>
  <si>
    <t>青川县骑马乡人民政府</t>
  </si>
  <si>
    <t>冯圆璧</t>
  </si>
  <si>
    <t>9051807010529</t>
  </si>
  <si>
    <t>赵林燕</t>
  </si>
  <si>
    <t>成都医学院</t>
  </si>
  <si>
    <t>临床医学</t>
  </si>
  <si>
    <t>07050901</t>
  </si>
  <si>
    <t>9051807051829</t>
  </si>
  <si>
    <t>青川县前进乡卫生院</t>
  </si>
  <si>
    <t>支医计划</t>
  </si>
  <si>
    <t>何天成</t>
  </si>
  <si>
    <t>9051807010619</t>
  </si>
  <si>
    <t>刘雪阳</t>
  </si>
  <si>
    <t>湖南工程学院</t>
  </si>
  <si>
    <t>旅游管理</t>
  </si>
  <si>
    <t>07051001</t>
  </si>
  <si>
    <t>9051807010525</t>
  </si>
  <si>
    <t>青川县乔庄镇人民政府</t>
  </si>
  <si>
    <t>唐釦</t>
  </si>
  <si>
    <t>绵阳师范学院</t>
  </si>
  <si>
    <t>广播电视学</t>
  </si>
  <si>
    <t>9051807071530</t>
  </si>
  <si>
    <t>向荣多</t>
  </si>
  <si>
    <t>重庆理工大学</t>
  </si>
  <si>
    <t>材料成型及控制工程</t>
  </si>
  <si>
    <t>07051101</t>
  </si>
  <si>
    <t>9051807031615</t>
  </si>
  <si>
    <t>青川县青溪镇人力资源和社会保障服务中心</t>
  </si>
  <si>
    <t>赵一瑄</t>
  </si>
  <si>
    <t>兰州财经大学陇桥学院</t>
  </si>
  <si>
    <t>物流管理</t>
  </si>
  <si>
    <t>9051807012918</t>
  </si>
  <si>
    <t>许林</t>
  </si>
  <si>
    <t>长春大学</t>
  </si>
  <si>
    <t>07051201</t>
  </si>
  <si>
    <t>9051807030129</t>
  </si>
  <si>
    <t>青川县青溪镇人民政府</t>
  </si>
  <si>
    <t>体检入闱面试递补</t>
  </si>
  <si>
    <t>李祥宇</t>
  </si>
  <si>
    <t>鄂州职业大学</t>
  </si>
  <si>
    <t>动漫设计与制作</t>
  </si>
  <si>
    <t>9051807010616</t>
  </si>
  <si>
    <t>代西成</t>
  </si>
  <si>
    <t>9051807031629</t>
  </si>
  <si>
    <t>张海斌</t>
  </si>
  <si>
    <t>9051807073918</t>
  </si>
  <si>
    <t>朱美霖</t>
  </si>
  <si>
    <t>9051807012609</t>
  </si>
  <si>
    <t>李佳威</t>
  </si>
  <si>
    <t>北京交通大学海滨学院</t>
  </si>
  <si>
    <t>工商管理</t>
  </si>
  <si>
    <t>07051301</t>
  </si>
  <si>
    <t>9051807070528</t>
  </si>
  <si>
    <t>青川县曲河乡人民政府</t>
  </si>
  <si>
    <t>何欢</t>
  </si>
  <si>
    <t>四川文化产业职业学院</t>
  </si>
  <si>
    <t>新闻采编与制作</t>
  </si>
  <si>
    <t>9051807013004</t>
  </si>
  <si>
    <t>岳虹先</t>
  </si>
  <si>
    <t>四川文理学院</t>
  </si>
  <si>
    <t>行政管理</t>
  </si>
  <si>
    <t>07051401</t>
  </si>
  <si>
    <t>9051807033329</t>
  </si>
  <si>
    <t>青川县石坝乡人民政府</t>
  </si>
  <si>
    <t>蔡彬</t>
  </si>
  <si>
    <t xml:space="preserve"> 男</t>
  </si>
  <si>
    <t>四川农业大学</t>
  </si>
  <si>
    <t>水土保持与荒漠化防治</t>
  </si>
  <si>
    <t>9051807010919</t>
  </si>
  <si>
    <t>刘港</t>
  </si>
  <si>
    <t>四川中医药高等专科学校</t>
  </si>
  <si>
    <t>针灸推拿</t>
  </si>
  <si>
    <t>07051501</t>
  </si>
  <si>
    <t>9051807031708</t>
  </si>
  <si>
    <t>青川县石坝乡卫生院</t>
  </si>
  <si>
    <t>母玉婷</t>
  </si>
  <si>
    <t>9051807051712</t>
  </si>
  <si>
    <t>陈永超</t>
  </si>
  <si>
    <t>9051807013509</t>
  </si>
  <si>
    <t>面试资格审查不合格</t>
  </si>
  <si>
    <t>左琼</t>
  </si>
  <si>
    <t>成都理工大学</t>
  </si>
  <si>
    <t>人力资源管理</t>
  </si>
  <si>
    <t>07051601</t>
  </si>
  <si>
    <t>9051807011829</t>
  </si>
  <si>
    <t>青川县营盘乡人民政府</t>
  </si>
  <si>
    <t>余强</t>
  </si>
  <si>
    <t>成都航空职业技术学院</t>
  </si>
  <si>
    <t>数控技术</t>
  </si>
  <si>
    <t>9051807072326</t>
  </si>
  <si>
    <t>王鑫涛</t>
  </si>
  <si>
    <t>西南交通大学希望学院</t>
  </si>
  <si>
    <t>土木工程</t>
  </si>
  <si>
    <t>9051807011310</t>
  </si>
  <si>
    <t>四川理工学院</t>
  </si>
  <si>
    <t>国际经济与贸易</t>
  </si>
  <si>
    <t xml:space="preserve">本科 </t>
  </si>
  <si>
    <t>成都大学</t>
  </si>
  <si>
    <t>环境工程</t>
  </si>
  <si>
    <t xml:space="preserve">本科 </t>
  </si>
  <si>
    <t>东营职业学院</t>
  </si>
  <si>
    <t>旅游管理</t>
  </si>
  <si>
    <t>专科</t>
  </si>
  <si>
    <t>西南民族大学</t>
  </si>
  <si>
    <t>绵阳师范学院</t>
  </si>
  <si>
    <t>广播电视学</t>
  </si>
  <si>
    <t>成都医学院</t>
  </si>
  <si>
    <t>临床医学</t>
  </si>
  <si>
    <t>附件1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</si>
</sst>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黑体"/>
      <family val="0"/>
    </font>
    <font>
      <b/>
      <sz val="18"/>
      <name val="方正小标宋简体"/>
      <family val="4"/>
    </font>
    <font>
      <sz val="9"/>
      <name val="黑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0" fillId="0" borderId="0">
      <alignment vertical="center"/>
      <protection/>
    </xf>
    <xf numFmtId="0" fontId="1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16" borderId="4" applyNumberFormat="0" applyAlignment="0" applyProtection="0"/>
    <xf numFmtId="0" fontId="23" fillId="17" borderId="5" applyNumberFormat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21" fillId="16" borderId="7" applyNumberFormat="0" applyAlignment="0" applyProtection="0"/>
    <xf numFmtId="0" fontId="16" fillId="7" borderId="4" applyNumberFormat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76" fontId="1" fillId="0" borderId="0" xfId="0" applyNumberFormat="1" applyFont="1" applyAlignment="1">
      <alignment vertical="center" wrapText="1"/>
    </xf>
    <xf numFmtId="176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40" applyFont="1" applyBorder="1" applyAlignment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176" fontId="5" fillId="0" borderId="9" xfId="40" applyNumberFormat="1" applyFont="1" applyBorder="1" applyAlignment="1">
      <alignment horizontal="center" vertical="center" wrapText="1"/>
      <protection/>
    </xf>
    <xf numFmtId="176" fontId="7" fillId="0" borderId="9" xfId="40" applyNumberFormat="1" applyFont="1" applyFill="1" applyBorder="1" applyAlignment="1">
      <alignment horizontal="center" vertical="center" wrapText="1"/>
      <protection/>
    </xf>
    <xf numFmtId="176" fontId="5" fillId="0" borderId="9" xfId="40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S3" sqref="S3"/>
    </sheetView>
  </sheetViews>
  <sheetFormatPr defaultColWidth="9.00390625" defaultRowHeight="13.5"/>
  <cols>
    <col min="1" max="1" width="3.75390625" style="5" customWidth="1"/>
    <col min="2" max="2" width="4.625" style="5" customWidth="1"/>
    <col min="3" max="3" width="6.25390625" style="5" customWidth="1"/>
    <col min="4" max="4" width="5.125" style="5" customWidth="1"/>
    <col min="5" max="5" width="13.625" style="6" customWidth="1"/>
    <col min="6" max="6" width="11.375" style="5" customWidth="1"/>
    <col min="7" max="7" width="5.125" style="5" customWidth="1"/>
    <col min="8" max="8" width="8.00390625" style="5" customWidth="1"/>
    <col min="9" max="9" width="14.00390625" style="5" customWidth="1"/>
    <col min="10" max="10" width="6.00390625" style="7" customWidth="1"/>
    <col min="11" max="11" width="6.50390625" style="7" customWidth="1"/>
    <col min="12" max="12" width="7.00390625" style="8" customWidth="1"/>
    <col min="13" max="13" width="6.875" style="7" customWidth="1"/>
    <col min="14" max="14" width="7.125" style="9" customWidth="1"/>
    <col min="15" max="15" width="19.125" style="5" customWidth="1"/>
    <col min="16" max="16" width="8.125" style="5" customWidth="1"/>
    <col min="17" max="17" width="8.375" style="5" customWidth="1"/>
    <col min="18" max="16384" width="9.00390625" style="5" customWidth="1"/>
  </cols>
  <sheetData>
    <row r="1" spans="1:17" ht="19.5" customHeight="1">
      <c r="A1" s="26" t="s">
        <v>202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6"/>
      <c r="N1" s="26"/>
      <c r="O1" s="26"/>
      <c r="P1" s="26"/>
      <c r="Q1" s="26"/>
    </row>
    <row r="2" spans="1:17" s="1" customFormat="1" ht="30" customHeight="1">
      <c r="A2" s="23" t="s">
        <v>0</v>
      </c>
      <c r="B2" s="23"/>
      <c r="C2" s="23"/>
      <c r="D2" s="23"/>
      <c r="E2" s="24"/>
      <c r="F2" s="23"/>
      <c r="G2" s="23"/>
      <c r="H2" s="23"/>
      <c r="I2" s="23"/>
      <c r="J2" s="23"/>
      <c r="K2" s="23"/>
      <c r="L2" s="25"/>
      <c r="M2" s="23"/>
      <c r="N2" s="25"/>
      <c r="O2" s="23"/>
      <c r="P2" s="23"/>
      <c r="Q2" s="23"/>
    </row>
    <row r="3" spans="1:17" s="2" customFormat="1" ht="51.75" customHeight="1">
      <c r="A3" s="10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1" t="s">
        <v>8</v>
      </c>
      <c r="I3" s="11" t="s">
        <v>9</v>
      </c>
      <c r="J3" s="15" t="s">
        <v>10</v>
      </c>
      <c r="K3" s="16" t="s">
        <v>11</v>
      </c>
      <c r="L3" s="17" t="s">
        <v>12</v>
      </c>
      <c r="M3" s="16" t="s">
        <v>13</v>
      </c>
      <c r="N3" s="17" t="s">
        <v>14</v>
      </c>
      <c r="O3" s="11" t="s">
        <v>15</v>
      </c>
      <c r="P3" s="12" t="s">
        <v>16</v>
      </c>
      <c r="Q3" s="11" t="s">
        <v>17</v>
      </c>
    </row>
    <row r="4" spans="1:17" s="22" customFormat="1" ht="27" customHeight="1">
      <c r="A4" s="20">
        <v>1</v>
      </c>
      <c r="B4" s="20">
        <v>1</v>
      </c>
      <c r="C4" s="21" t="s">
        <v>18</v>
      </c>
      <c r="D4" s="20" t="s">
        <v>19</v>
      </c>
      <c r="E4" s="21" t="s">
        <v>20</v>
      </c>
      <c r="F4" s="21" t="s">
        <v>21</v>
      </c>
      <c r="G4" s="20" t="s">
        <v>22</v>
      </c>
      <c r="H4" s="20" t="s">
        <v>23</v>
      </c>
      <c r="I4" s="20" t="s">
        <v>24</v>
      </c>
      <c r="J4" s="19">
        <v>70</v>
      </c>
      <c r="K4" s="19">
        <f>J4*0.6</f>
        <v>42</v>
      </c>
      <c r="L4" s="19">
        <v>85.6</v>
      </c>
      <c r="M4" s="19">
        <f>L4*0.4</f>
        <v>34.24</v>
      </c>
      <c r="N4" s="19">
        <f>K4+M4</f>
        <v>76.24000000000001</v>
      </c>
      <c r="O4" s="21" t="s">
        <v>25</v>
      </c>
      <c r="P4" s="20" t="s">
        <v>26</v>
      </c>
      <c r="Q4" s="20" t="s">
        <v>27</v>
      </c>
    </row>
    <row r="5" spans="1:17" s="3" customFormat="1" ht="27" customHeight="1">
      <c r="A5" s="13">
        <v>2</v>
      </c>
      <c r="B5" s="13">
        <v>2</v>
      </c>
      <c r="C5" s="14" t="s">
        <v>28</v>
      </c>
      <c r="D5" s="13" t="s">
        <v>29</v>
      </c>
      <c r="E5" s="14" t="s">
        <v>30</v>
      </c>
      <c r="F5" s="14" t="s">
        <v>31</v>
      </c>
      <c r="G5" s="13" t="s">
        <v>22</v>
      </c>
      <c r="H5" s="13" t="s">
        <v>23</v>
      </c>
      <c r="I5" s="13" t="s">
        <v>32</v>
      </c>
      <c r="J5" s="18">
        <v>69</v>
      </c>
      <c r="K5" s="18">
        <f aca="true" t="shared" si="0" ref="K5:K39">J5*0.6</f>
        <v>41.4</v>
      </c>
      <c r="L5" s="19">
        <v>79.8</v>
      </c>
      <c r="M5" s="18">
        <f aca="true" t="shared" si="1" ref="M5:M39">L5*0.4</f>
        <v>31.92</v>
      </c>
      <c r="N5" s="19">
        <f aca="true" t="shared" si="2" ref="N5:N39">K5+M5</f>
        <v>73.32</v>
      </c>
      <c r="O5" s="14" t="s">
        <v>25</v>
      </c>
      <c r="P5" s="13" t="s">
        <v>26</v>
      </c>
      <c r="Q5" s="13"/>
    </row>
    <row r="6" spans="1:17" s="22" customFormat="1" ht="27" customHeight="1">
      <c r="A6" s="20">
        <v>3</v>
      </c>
      <c r="B6" s="20">
        <v>1</v>
      </c>
      <c r="C6" s="21" t="s">
        <v>33</v>
      </c>
      <c r="D6" s="20" t="s">
        <v>19</v>
      </c>
      <c r="E6" s="21" t="s">
        <v>34</v>
      </c>
      <c r="F6" s="21" t="s">
        <v>35</v>
      </c>
      <c r="G6" s="20" t="s">
        <v>36</v>
      </c>
      <c r="H6" s="20" t="s">
        <v>37</v>
      </c>
      <c r="I6" s="20" t="s">
        <v>38</v>
      </c>
      <c r="J6" s="19">
        <v>64</v>
      </c>
      <c r="K6" s="19">
        <f t="shared" si="0"/>
        <v>38.4</v>
      </c>
      <c r="L6" s="19">
        <v>82.8</v>
      </c>
      <c r="M6" s="19">
        <f t="shared" si="1"/>
        <v>33.12</v>
      </c>
      <c r="N6" s="19">
        <f t="shared" si="2"/>
        <v>71.52</v>
      </c>
      <c r="O6" s="21" t="s">
        <v>39</v>
      </c>
      <c r="P6" s="20" t="s">
        <v>40</v>
      </c>
      <c r="Q6" s="20" t="s">
        <v>27</v>
      </c>
    </row>
    <row r="7" spans="1:17" s="3" customFormat="1" ht="27" customHeight="1">
      <c r="A7" s="13">
        <v>4</v>
      </c>
      <c r="B7" s="13">
        <v>2</v>
      </c>
      <c r="C7" s="14" t="s">
        <v>41</v>
      </c>
      <c r="D7" s="13" t="s">
        <v>19</v>
      </c>
      <c r="E7" s="14" t="s">
        <v>42</v>
      </c>
      <c r="F7" s="14" t="s">
        <v>43</v>
      </c>
      <c r="G7" s="13" t="s">
        <v>36</v>
      </c>
      <c r="H7" s="13" t="s">
        <v>37</v>
      </c>
      <c r="I7" s="13" t="s">
        <v>44</v>
      </c>
      <c r="J7" s="18">
        <v>60</v>
      </c>
      <c r="K7" s="18">
        <f t="shared" si="0"/>
        <v>36</v>
      </c>
      <c r="L7" s="19">
        <v>76.6</v>
      </c>
      <c r="M7" s="18">
        <f t="shared" si="1"/>
        <v>30.64</v>
      </c>
      <c r="N7" s="19">
        <f t="shared" si="2"/>
        <v>66.64</v>
      </c>
      <c r="O7" s="14" t="s">
        <v>39</v>
      </c>
      <c r="P7" s="13" t="s">
        <v>40</v>
      </c>
      <c r="Q7" s="13"/>
    </row>
    <row r="8" spans="1:17" s="22" customFormat="1" ht="30" customHeight="1">
      <c r="A8" s="20">
        <v>5</v>
      </c>
      <c r="B8" s="20">
        <v>1</v>
      </c>
      <c r="C8" s="21" t="s">
        <v>45</v>
      </c>
      <c r="D8" s="20" t="s">
        <v>19</v>
      </c>
      <c r="E8" s="21" t="s">
        <v>46</v>
      </c>
      <c r="F8" s="21" t="s">
        <v>47</v>
      </c>
      <c r="G8" s="20" t="s">
        <v>36</v>
      </c>
      <c r="H8" s="20" t="s">
        <v>48</v>
      </c>
      <c r="I8" s="20" t="s">
        <v>49</v>
      </c>
      <c r="J8" s="19">
        <v>64</v>
      </c>
      <c r="K8" s="19">
        <f t="shared" si="0"/>
        <v>38.4</v>
      </c>
      <c r="L8" s="19">
        <v>84.2</v>
      </c>
      <c r="M8" s="19">
        <f t="shared" si="1"/>
        <v>33.68</v>
      </c>
      <c r="N8" s="19">
        <f t="shared" si="2"/>
        <v>72.08</v>
      </c>
      <c r="O8" s="21" t="s">
        <v>50</v>
      </c>
      <c r="P8" s="20" t="s">
        <v>26</v>
      </c>
      <c r="Q8" s="20" t="s">
        <v>27</v>
      </c>
    </row>
    <row r="9" spans="1:17" s="3" customFormat="1" ht="39" customHeight="1">
      <c r="A9" s="13">
        <v>6</v>
      </c>
      <c r="B9" s="13">
        <v>2</v>
      </c>
      <c r="C9" s="14" t="s">
        <v>51</v>
      </c>
      <c r="D9" s="13" t="s">
        <v>29</v>
      </c>
      <c r="E9" s="14" t="s">
        <v>52</v>
      </c>
      <c r="F9" s="14" t="s">
        <v>53</v>
      </c>
      <c r="G9" s="13" t="s">
        <v>36</v>
      </c>
      <c r="H9" s="13" t="s">
        <v>48</v>
      </c>
      <c r="I9" s="13" t="s">
        <v>54</v>
      </c>
      <c r="J9" s="18">
        <v>58</v>
      </c>
      <c r="K9" s="18">
        <f t="shared" si="0"/>
        <v>34.8</v>
      </c>
      <c r="L9" s="19">
        <v>78.4</v>
      </c>
      <c r="M9" s="18">
        <f t="shared" si="1"/>
        <v>31.360000000000003</v>
      </c>
      <c r="N9" s="19">
        <f t="shared" si="2"/>
        <v>66.16</v>
      </c>
      <c r="O9" s="14" t="s">
        <v>50</v>
      </c>
      <c r="P9" s="13" t="s">
        <v>26</v>
      </c>
      <c r="Q9" s="13" t="s">
        <v>55</v>
      </c>
    </row>
    <row r="10" spans="1:17" s="4" customFormat="1" ht="27" customHeight="1">
      <c r="A10" s="13">
        <v>7</v>
      </c>
      <c r="B10" s="13"/>
      <c r="C10" s="14" t="s">
        <v>56</v>
      </c>
      <c r="D10" s="13" t="s">
        <v>19</v>
      </c>
      <c r="E10" s="14" t="s">
        <v>188</v>
      </c>
      <c r="F10" s="14" t="s">
        <v>189</v>
      </c>
      <c r="G10" s="13" t="s">
        <v>190</v>
      </c>
      <c r="H10" s="13" t="s">
        <v>48</v>
      </c>
      <c r="I10" s="13" t="s">
        <v>57</v>
      </c>
      <c r="J10" s="18">
        <v>61</v>
      </c>
      <c r="K10" s="18">
        <f t="shared" si="0"/>
        <v>36.6</v>
      </c>
      <c r="L10" s="19"/>
      <c r="M10" s="18"/>
      <c r="N10" s="19"/>
      <c r="O10" s="14" t="s">
        <v>50</v>
      </c>
      <c r="P10" s="13" t="s">
        <v>26</v>
      </c>
      <c r="Q10" s="13" t="s">
        <v>58</v>
      </c>
    </row>
    <row r="11" spans="1:17" s="22" customFormat="1" ht="27" customHeight="1">
      <c r="A11" s="20">
        <v>8</v>
      </c>
      <c r="B11" s="20">
        <v>1</v>
      </c>
      <c r="C11" s="21" t="s">
        <v>59</v>
      </c>
      <c r="D11" s="20" t="s">
        <v>29</v>
      </c>
      <c r="E11" s="21" t="s">
        <v>60</v>
      </c>
      <c r="F11" s="21" t="s">
        <v>61</v>
      </c>
      <c r="G11" s="20" t="s">
        <v>22</v>
      </c>
      <c r="H11" s="20" t="s">
        <v>62</v>
      </c>
      <c r="I11" s="20" t="s">
        <v>63</v>
      </c>
      <c r="J11" s="19">
        <v>72</v>
      </c>
      <c r="K11" s="19">
        <f t="shared" si="0"/>
        <v>43.199999999999996</v>
      </c>
      <c r="L11" s="19">
        <v>86</v>
      </c>
      <c r="M11" s="19">
        <f t="shared" si="1"/>
        <v>34.4</v>
      </c>
      <c r="N11" s="19">
        <f t="shared" si="2"/>
        <v>77.6</v>
      </c>
      <c r="O11" s="21" t="s">
        <v>64</v>
      </c>
      <c r="P11" s="20" t="s">
        <v>26</v>
      </c>
      <c r="Q11" s="20" t="s">
        <v>27</v>
      </c>
    </row>
    <row r="12" spans="1:17" s="3" customFormat="1" ht="27" customHeight="1">
      <c r="A12" s="13">
        <v>9</v>
      </c>
      <c r="B12" s="13">
        <v>2</v>
      </c>
      <c r="C12" s="14" t="s">
        <v>65</v>
      </c>
      <c r="D12" s="13" t="s">
        <v>29</v>
      </c>
      <c r="E12" s="14" t="s">
        <v>66</v>
      </c>
      <c r="F12" s="14" t="s">
        <v>67</v>
      </c>
      <c r="G12" s="13" t="s">
        <v>36</v>
      </c>
      <c r="H12" s="13" t="s">
        <v>62</v>
      </c>
      <c r="I12" s="13" t="s">
        <v>68</v>
      </c>
      <c r="J12" s="18">
        <v>71</v>
      </c>
      <c r="K12" s="18">
        <f t="shared" si="0"/>
        <v>42.6</v>
      </c>
      <c r="L12" s="19">
        <v>80.2</v>
      </c>
      <c r="M12" s="18">
        <f t="shared" si="1"/>
        <v>32.080000000000005</v>
      </c>
      <c r="N12" s="19">
        <f t="shared" si="2"/>
        <v>74.68</v>
      </c>
      <c r="O12" s="14" t="s">
        <v>64</v>
      </c>
      <c r="P12" s="13" t="s">
        <v>26</v>
      </c>
      <c r="Q12" s="13"/>
    </row>
    <row r="13" spans="1:17" s="22" customFormat="1" ht="27" customHeight="1">
      <c r="A13" s="20">
        <v>10</v>
      </c>
      <c r="B13" s="20">
        <v>1</v>
      </c>
      <c r="C13" s="21" t="s">
        <v>69</v>
      </c>
      <c r="D13" s="20" t="s">
        <v>29</v>
      </c>
      <c r="E13" s="21" t="s">
        <v>70</v>
      </c>
      <c r="F13" s="21" t="s">
        <v>71</v>
      </c>
      <c r="G13" s="20" t="s">
        <v>22</v>
      </c>
      <c r="H13" s="20" t="s">
        <v>72</v>
      </c>
      <c r="I13" s="20" t="s">
        <v>73</v>
      </c>
      <c r="J13" s="19">
        <v>72</v>
      </c>
      <c r="K13" s="19">
        <f t="shared" si="0"/>
        <v>43.199999999999996</v>
      </c>
      <c r="L13" s="19">
        <v>86.2</v>
      </c>
      <c r="M13" s="19">
        <f t="shared" si="1"/>
        <v>34.480000000000004</v>
      </c>
      <c r="N13" s="19">
        <f t="shared" si="2"/>
        <v>77.68</v>
      </c>
      <c r="O13" s="21" t="s">
        <v>74</v>
      </c>
      <c r="P13" s="20" t="s">
        <v>40</v>
      </c>
      <c r="Q13" s="20" t="s">
        <v>27</v>
      </c>
    </row>
    <row r="14" spans="1:17" s="3" customFormat="1" ht="27" customHeight="1">
      <c r="A14" s="13">
        <v>11</v>
      </c>
      <c r="B14" s="13">
        <v>2</v>
      </c>
      <c r="C14" s="14" t="s">
        <v>75</v>
      </c>
      <c r="D14" s="13" t="s">
        <v>29</v>
      </c>
      <c r="E14" s="14" t="s">
        <v>76</v>
      </c>
      <c r="F14" s="14" t="s">
        <v>77</v>
      </c>
      <c r="G14" s="13" t="s">
        <v>22</v>
      </c>
      <c r="H14" s="13" t="s">
        <v>72</v>
      </c>
      <c r="I14" s="13" t="s">
        <v>78</v>
      </c>
      <c r="J14" s="18">
        <v>73</v>
      </c>
      <c r="K14" s="18">
        <f t="shared" si="0"/>
        <v>43.8</v>
      </c>
      <c r="L14" s="19">
        <v>82.6</v>
      </c>
      <c r="M14" s="18">
        <f t="shared" si="1"/>
        <v>33.04</v>
      </c>
      <c r="N14" s="19">
        <f t="shared" si="2"/>
        <v>76.84</v>
      </c>
      <c r="O14" s="14" t="s">
        <v>74</v>
      </c>
      <c r="P14" s="13" t="s">
        <v>40</v>
      </c>
      <c r="Q14" s="13"/>
    </row>
    <row r="15" spans="1:17" s="22" customFormat="1" ht="27" customHeight="1">
      <c r="A15" s="20">
        <v>12</v>
      </c>
      <c r="B15" s="20">
        <v>1</v>
      </c>
      <c r="C15" s="21" t="s">
        <v>79</v>
      </c>
      <c r="D15" s="20" t="s">
        <v>19</v>
      </c>
      <c r="E15" s="21" t="s">
        <v>80</v>
      </c>
      <c r="F15" s="21" t="s">
        <v>81</v>
      </c>
      <c r="G15" s="20" t="s">
        <v>22</v>
      </c>
      <c r="H15" s="20" t="s">
        <v>82</v>
      </c>
      <c r="I15" s="20" t="s">
        <v>83</v>
      </c>
      <c r="J15" s="19">
        <v>68</v>
      </c>
      <c r="K15" s="19">
        <f t="shared" si="0"/>
        <v>40.8</v>
      </c>
      <c r="L15" s="19">
        <v>83.4</v>
      </c>
      <c r="M15" s="19">
        <f t="shared" si="1"/>
        <v>33.36000000000001</v>
      </c>
      <c r="N15" s="19">
        <f t="shared" si="2"/>
        <v>74.16</v>
      </c>
      <c r="O15" s="21" t="s">
        <v>84</v>
      </c>
      <c r="P15" s="20" t="s">
        <v>40</v>
      </c>
      <c r="Q15" s="20" t="s">
        <v>27</v>
      </c>
    </row>
    <row r="16" spans="1:17" s="3" customFormat="1" ht="39" customHeight="1">
      <c r="A16" s="13">
        <v>13</v>
      </c>
      <c r="B16" s="13">
        <v>2</v>
      </c>
      <c r="C16" s="14" t="s">
        <v>85</v>
      </c>
      <c r="D16" s="13" t="s">
        <v>29</v>
      </c>
      <c r="E16" s="14" t="s">
        <v>86</v>
      </c>
      <c r="F16" s="14" t="s">
        <v>87</v>
      </c>
      <c r="G16" s="13" t="s">
        <v>22</v>
      </c>
      <c r="H16" s="13" t="s">
        <v>82</v>
      </c>
      <c r="I16" s="13" t="s">
        <v>88</v>
      </c>
      <c r="J16" s="18">
        <v>66</v>
      </c>
      <c r="K16" s="18">
        <f t="shared" si="0"/>
        <v>39.6</v>
      </c>
      <c r="L16" s="19">
        <v>80.6</v>
      </c>
      <c r="M16" s="18">
        <f t="shared" si="1"/>
        <v>32.24</v>
      </c>
      <c r="N16" s="19">
        <f t="shared" si="2"/>
        <v>71.84</v>
      </c>
      <c r="O16" s="14" t="s">
        <v>84</v>
      </c>
      <c r="P16" s="13" t="s">
        <v>40</v>
      </c>
      <c r="Q16" s="13"/>
    </row>
    <row r="17" spans="1:17" s="22" customFormat="1" ht="27" customHeight="1">
      <c r="A17" s="20">
        <v>14</v>
      </c>
      <c r="B17" s="20">
        <v>1</v>
      </c>
      <c r="C17" s="21" t="s">
        <v>89</v>
      </c>
      <c r="D17" s="20" t="s">
        <v>29</v>
      </c>
      <c r="E17" s="21" t="s">
        <v>90</v>
      </c>
      <c r="F17" s="21" t="s">
        <v>91</v>
      </c>
      <c r="G17" s="20" t="s">
        <v>36</v>
      </c>
      <c r="H17" s="20" t="s">
        <v>92</v>
      </c>
      <c r="I17" s="20" t="s">
        <v>93</v>
      </c>
      <c r="J17" s="19">
        <v>66</v>
      </c>
      <c r="K17" s="19">
        <f t="shared" si="0"/>
        <v>39.6</v>
      </c>
      <c r="L17" s="19">
        <v>83.6</v>
      </c>
      <c r="M17" s="19">
        <f t="shared" si="1"/>
        <v>33.44</v>
      </c>
      <c r="N17" s="19">
        <f t="shared" si="2"/>
        <v>73.03999999999999</v>
      </c>
      <c r="O17" s="21" t="s">
        <v>94</v>
      </c>
      <c r="P17" s="20" t="s">
        <v>40</v>
      </c>
      <c r="Q17" s="20" t="s">
        <v>27</v>
      </c>
    </row>
    <row r="18" spans="1:17" s="4" customFormat="1" ht="27" customHeight="1">
      <c r="A18" s="13">
        <v>15</v>
      </c>
      <c r="B18" s="13"/>
      <c r="C18" s="14" t="s">
        <v>95</v>
      </c>
      <c r="D18" s="13" t="s">
        <v>29</v>
      </c>
      <c r="E18" s="14" t="s">
        <v>191</v>
      </c>
      <c r="F18" s="14" t="s">
        <v>192</v>
      </c>
      <c r="G18" s="13" t="s">
        <v>193</v>
      </c>
      <c r="H18" s="13" t="s">
        <v>92</v>
      </c>
      <c r="I18" s="13" t="s">
        <v>96</v>
      </c>
      <c r="J18" s="18">
        <v>68</v>
      </c>
      <c r="K18" s="18">
        <f t="shared" si="0"/>
        <v>40.8</v>
      </c>
      <c r="L18" s="19"/>
      <c r="M18" s="18"/>
      <c r="N18" s="19"/>
      <c r="O18" s="14" t="s">
        <v>94</v>
      </c>
      <c r="P18" s="13" t="s">
        <v>40</v>
      </c>
      <c r="Q18" s="13" t="s">
        <v>58</v>
      </c>
    </row>
    <row r="19" spans="1:17" s="22" customFormat="1" ht="27" customHeight="1">
      <c r="A19" s="20">
        <v>16</v>
      </c>
      <c r="B19" s="20">
        <v>1</v>
      </c>
      <c r="C19" s="21" t="s">
        <v>97</v>
      </c>
      <c r="D19" s="20" t="s">
        <v>19</v>
      </c>
      <c r="E19" s="21" t="s">
        <v>98</v>
      </c>
      <c r="F19" s="21" t="s">
        <v>99</v>
      </c>
      <c r="G19" s="20" t="s">
        <v>36</v>
      </c>
      <c r="H19" s="20" t="s">
        <v>100</v>
      </c>
      <c r="I19" s="20" t="s">
        <v>101</v>
      </c>
      <c r="J19" s="19">
        <v>38</v>
      </c>
      <c r="K19" s="19">
        <f t="shared" si="0"/>
        <v>22.8</v>
      </c>
      <c r="L19" s="19">
        <v>78</v>
      </c>
      <c r="M19" s="19">
        <f t="shared" si="1"/>
        <v>31.200000000000003</v>
      </c>
      <c r="N19" s="19">
        <f t="shared" si="2"/>
        <v>54</v>
      </c>
      <c r="O19" s="21" t="s">
        <v>102</v>
      </c>
      <c r="P19" s="20" t="s">
        <v>103</v>
      </c>
      <c r="Q19" s="20" t="s">
        <v>27</v>
      </c>
    </row>
    <row r="20" spans="1:17" s="3" customFormat="1" ht="27" customHeight="1">
      <c r="A20" s="13">
        <v>17</v>
      </c>
      <c r="B20" s="13">
        <v>2</v>
      </c>
      <c r="C20" s="14" t="s">
        <v>104</v>
      </c>
      <c r="D20" s="13" t="s">
        <v>29</v>
      </c>
      <c r="E20" s="14" t="s">
        <v>98</v>
      </c>
      <c r="F20" s="14" t="s">
        <v>99</v>
      </c>
      <c r="G20" s="13" t="s">
        <v>36</v>
      </c>
      <c r="H20" s="13" t="s">
        <v>100</v>
      </c>
      <c r="I20" s="13" t="s">
        <v>105</v>
      </c>
      <c r="J20" s="18">
        <v>36</v>
      </c>
      <c r="K20" s="18">
        <f t="shared" si="0"/>
        <v>21.599999999999998</v>
      </c>
      <c r="L20" s="19">
        <v>80</v>
      </c>
      <c r="M20" s="18">
        <f t="shared" si="1"/>
        <v>32</v>
      </c>
      <c r="N20" s="19">
        <f t="shared" si="2"/>
        <v>53.599999999999994</v>
      </c>
      <c r="O20" s="14" t="s">
        <v>102</v>
      </c>
      <c r="P20" s="13" t="s">
        <v>103</v>
      </c>
      <c r="Q20" s="13"/>
    </row>
    <row r="21" spans="1:17" s="22" customFormat="1" ht="27" customHeight="1">
      <c r="A21" s="20">
        <v>18</v>
      </c>
      <c r="B21" s="20">
        <v>1</v>
      </c>
      <c r="C21" s="21" t="s">
        <v>106</v>
      </c>
      <c r="D21" s="20" t="s">
        <v>19</v>
      </c>
      <c r="E21" s="21" t="s">
        <v>107</v>
      </c>
      <c r="F21" s="21" t="s">
        <v>108</v>
      </c>
      <c r="G21" s="20" t="s">
        <v>22</v>
      </c>
      <c r="H21" s="20" t="s">
        <v>109</v>
      </c>
      <c r="I21" s="20" t="s">
        <v>110</v>
      </c>
      <c r="J21" s="19">
        <v>72</v>
      </c>
      <c r="K21" s="19">
        <f t="shared" si="0"/>
        <v>43.199999999999996</v>
      </c>
      <c r="L21" s="19">
        <v>81.4</v>
      </c>
      <c r="M21" s="19">
        <f t="shared" si="1"/>
        <v>32.56</v>
      </c>
      <c r="N21" s="19">
        <f t="shared" si="2"/>
        <v>75.75999999999999</v>
      </c>
      <c r="O21" s="21" t="s">
        <v>111</v>
      </c>
      <c r="P21" s="20" t="s">
        <v>40</v>
      </c>
      <c r="Q21" s="20" t="s">
        <v>27</v>
      </c>
    </row>
    <row r="22" spans="1:17" s="3" customFormat="1" ht="27" customHeight="1">
      <c r="A22" s="13">
        <v>19</v>
      </c>
      <c r="B22" s="13">
        <v>2</v>
      </c>
      <c r="C22" s="14" t="s">
        <v>112</v>
      </c>
      <c r="D22" s="13" t="s">
        <v>19</v>
      </c>
      <c r="E22" s="14" t="s">
        <v>113</v>
      </c>
      <c r="F22" s="14" t="s">
        <v>114</v>
      </c>
      <c r="G22" s="13" t="s">
        <v>22</v>
      </c>
      <c r="H22" s="13" t="s">
        <v>109</v>
      </c>
      <c r="I22" s="13" t="s">
        <v>115</v>
      </c>
      <c r="J22" s="18">
        <v>66</v>
      </c>
      <c r="K22" s="18">
        <f t="shared" si="0"/>
        <v>39.6</v>
      </c>
      <c r="L22" s="19">
        <v>83.6</v>
      </c>
      <c r="M22" s="18">
        <f t="shared" si="1"/>
        <v>33.44</v>
      </c>
      <c r="N22" s="19">
        <f t="shared" si="2"/>
        <v>73.03999999999999</v>
      </c>
      <c r="O22" s="14" t="s">
        <v>111</v>
      </c>
      <c r="P22" s="13" t="s">
        <v>40</v>
      </c>
      <c r="Q22" s="13"/>
    </row>
    <row r="23" spans="1:17" s="22" customFormat="1" ht="27" customHeight="1">
      <c r="A23" s="20">
        <v>20</v>
      </c>
      <c r="B23" s="20">
        <v>1</v>
      </c>
      <c r="C23" s="21" t="s">
        <v>116</v>
      </c>
      <c r="D23" s="20" t="s">
        <v>29</v>
      </c>
      <c r="E23" s="21" t="s">
        <v>117</v>
      </c>
      <c r="F23" s="21" t="s">
        <v>118</v>
      </c>
      <c r="G23" s="20" t="s">
        <v>22</v>
      </c>
      <c r="H23" s="20" t="s">
        <v>119</v>
      </c>
      <c r="I23" s="20" t="s">
        <v>120</v>
      </c>
      <c r="J23" s="19">
        <v>67</v>
      </c>
      <c r="K23" s="19">
        <f t="shared" si="0"/>
        <v>40.199999999999996</v>
      </c>
      <c r="L23" s="19">
        <v>82.8</v>
      </c>
      <c r="M23" s="19">
        <f t="shared" si="1"/>
        <v>33.12</v>
      </c>
      <c r="N23" s="19">
        <f t="shared" si="2"/>
        <v>73.32</v>
      </c>
      <c r="O23" s="21" t="s">
        <v>121</v>
      </c>
      <c r="P23" s="20" t="s">
        <v>26</v>
      </c>
      <c r="Q23" s="20" t="s">
        <v>27</v>
      </c>
    </row>
    <row r="24" spans="1:17" s="3" customFormat="1" ht="27" customHeight="1">
      <c r="A24" s="13">
        <v>21</v>
      </c>
      <c r="B24" s="13">
        <v>2</v>
      </c>
      <c r="C24" s="14" t="s">
        <v>122</v>
      </c>
      <c r="D24" s="13" t="s">
        <v>19</v>
      </c>
      <c r="E24" s="14" t="s">
        <v>123</v>
      </c>
      <c r="F24" s="14" t="s">
        <v>124</v>
      </c>
      <c r="G24" s="13" t="s">
        <v>22</v>
      </c>
      <c r="H24" s="13" t="s">
        <v>119</v>
      </c>
      <c r="I24" s="13" t="s">
        <v>125</v>
      </c>
      <c r="J24" s="18">
        <v>65</v>
      </c>
      <c r="K24" s="18">
        <f t="shared" si="0"/>
        <v>39</v>
      </c>
      <c r="L24" s="19">
        <v>79.2</v>
      </c>
      <c r="M24" s="18">
        <f t="shared" si="1"/>
        <v>31.680000000000003</v>
      </c>
      <c r="N24" s="19">
        <f t="shared" si="2"/>
        <v>70.68</v>
      </c>
      <c r="O24" s="14" t="s">
        <v>121</v>
      </c>
      <c r="P24" s="13" t="s">
        <v>26</v>
      </c>
      <c r="Q24" s="13"/>
    </row>
    <row r="25" spans="1:17" s="22" customFormat="1" ht="27" customHeight="1">
      <c r="A25" s="20">
        <v>22</v>
      </c>
      <c r="B25" s="20">
        <v>1</v>
      </c>
      <c r="C25" s="21" t="s">
        <v>126</v>
      </c>
      <c r="D25" s="20" t="s">
        <v>19</v>
      </c>
      <c r="E25" s="21" t="s">
        <v>127</v>
      </c>
      <c r="F25" s="21" t="s">
        <v>108</v>
      </c>
      <c r="G25" s="20" t="s">
        <v>22</v>
      </c>
      <c r="H25" s="20" t="s">
        <v>128</v>
      </c>
      <c r="I25" s="20" t="s">
        <v>129</v>
      </c>
      <c r="J25" s="19">
        <v>60</v>
      </c>
      <c r="K25" s="19">
        <f t="shared" si="0"/>
        <v>36</v>
      </c>
      <c r="L25" s="19">
        <v>82.4</v>
      </c>
      <c r="M25" s="19">
        <f t="shared" si="1"/>
        <v>32.96</v>
      </c>
      <c r="N25" s="19">
        <f t="shared" si="2"/>
        <v>68.96000000000001</v>
      </c>
      <c r="O25" s="21" t="s">
        <v>130</v>
      </c>
      <c r="P25" s="20" t="s">
        <v>40</v>
      </c>
      <c r="Q25" s="20" t="s">
        <v>131</v>
      </c>
    </row>
    <row r="26" spans="1:17" s="3" customFormat="1" ht="27" customHeight="1">
      <c r="A26" s="13">
        <v>23</v>
      </c>
      <c r="B26" s="13">
        <v>2</v>
      </c>
      <c r="C26" s="14" t="s">
        <v>132</v>
      </c>
      <c r="D26" s="13" t="s">
        <v>29</v>
      </c>
      <c r="E26" s="14" t="s">
        <v>133</v>
      </c>
      <c r="F26" s="14" t="s">
        <v>134</v>
      </c>
      <c r="G26" s="13" t="s">
        <v>36</v>
      </c>
      <c r="H26" s="13" t="s">
        <v>128</v>
      </c>
      <c r="I26" s="13" t="s">
        <v>135</v>
      </c>
      <c r="J26" s="18">
        <v>60</v>
      </c>
      <c r="K26" s="18">
        <f t="shared" si="0"/>
        <v>36</v>
      </c>
      <c r="L26" s="19">
        <v>79.6</v>
      </c>
      <c r="M26" s="18">
        <f t="shared" si="1"/>
        <v>31.84</v>
      </c>
      <c r="N26" s="19">
        <f t="shared" si="2"/>
        <v>67.84</v>
      </c>
      <c r="O26" s="14" t="s">
        <v>130</v>
      </c>
      <c r="P26" s="13" t="s">
        <v>40</v>
      </c>
      <c r="Q26" s="13" t="s">
        <v>55</v>
      </c>
    </row>
    <row r="27" spans="1:17" s="3" customFormat="1" ht="27" customHeight="1">
      <c r="A27" s="13">
        <v>24</v>
      </c>
      <c r="B27" s="13"/>
      <c r="C27" s="14" t="s">
        <v>136</v>
      </c>
      <c r="D27" s="13" t="s">
        <v>29</v>
      </c>
      <c r="E27" s="14" t="s">
        <v>194</v>
      </c>
      <c r="F27" s="14" t="s">
        <v>195</v>
      </c>
      <c r="G27" s="13" t="s">
        <v>196</v>
      </c>
      <c r="H27" s="13" t="s">
        <v>128</v>
      </c>
      <c r="I27" s="13" t="s">
        <v>137</v>
      </c>
      <c r="J27" s="18">
        <v>68</v>
      </c>
      <c r="K27" s="18">
        <f t="shared" si="0"/>
        <v>40.8</v>
      </c>
      <c r="L27" s="19"/>
      <c r="M27" s="18"/>
      <c r="N27" s="19"/>
      <c r="O27" s="14" t="s">
        <v>130</v>
      </c>
      <c r="P27" s="13" t="s">
        <v>40</v>
      </c>
      <c r="Q27" s="13" t="s">
        <v>58</v>
      </c>
    </row>
    <row r="28" spans="1:17" s="4" customFormat="1" ht="27" customHeight="1">
      <c r="A28" s="13">
        <v>25</v>
      </c>
      <c r="B28" s="13"/>
      <c r="C28" s="14" t="s">
        <v>138</v>
      </c>
      <c r="D28" s="13" t="s">
        <v>29</v>
      </c>
      <c r="E28" s="14" t="s">
        <v>197</v>
      </c>
      <c r="F28" s="14" t="s">
        <v>195</v>
      </c>
      <c r="G28" s="13" t="s">
        <v>193</v>
      </c>
      <c r="H28" s="13" t="s">
        <v>128</v>
      </c>
      <c r="I28" s="13" t="s">
        <v>139</v>
      </c>
      <c r="J28" s="18">
        <v>62</v>
      </c>
      <c r="K28" s="18">
        <f t="shared" si="0"/>
        <v>37.199999999999996</v>
      </c>
      <c r="L28" s="19"/>
      <c r="M28" s="18"/>
      <c r="N28" s="19"/>
      <c r="O28" s="14" t="s">
        <v>130</v>
      </c>
      <c r="P28" s="13" t="s">
        <v>40</v>
      </c>
      <c r="Q28" s="13" t="s">
        <v>58</v>
      </c>
    </row>
    <row r="29" spans="1:17" s="4" customFormat="1" ht="27" customHeight="1">
      <c r="A29" s="13">
        <v>26</v>
      </c>
      <c r="B29" s="13"/>
      <c r="C29" s="14" t="s">
        <v>140</v>
      </c>
      <c r="D29" s="13" t="s">
        <v>19</v>
      </c>
      <c r="E29" s="14" t="s">
        <v>198</v>
      </c>
      <c r="F29" s="14" t="s">
        <v>199</v>
      </c>
      <c r="G29" s="13" t="s">
        <v>193</v>
      </c>
      <c r="H29" s="13" t="s">
        <v>128</v>
      </c>
      <c r="I29" s="13" t="s">
        <v>141</v>
      </c>
      <c r="J29" s="18">
        <v>62</v>
      </c>
      <c r="K29" s="18">
        <f t="shared" si="0"/>
        <v>37.199999999999996</v>
      </c>
      <c r="L29" s="19"/>
      <c r="M29" s="18"/>
      <c r="N29" s="19"/>
      <c r="O29" s="14" t="s">
        <v>130</v>
      </c>
      <c r="P29" s="13" t="s">
        <v>40</v>
      </c>
      <c r="Q29" s="13" t="s">
        <v>58</v>
      </c>
    </row>
    <row r="30" spans="1:17" s="22" customFormat="1" ht="27" customHeight="1">
      <c r="A30" s="20">
        <v>27</v>
      </c>
      <c r="B30" s="20">
        <v>1</v>
      </c>
      <c r="C30" s="21" t="s">
        <v>142</v>
      </c>
      <c r="D30" s="20" t="s">
        <v>29</v>
      </c>
      <c r="E30" s="21" t="s">
        <v>143</v>
      </c>
      <c r="F30" s="21" t="s">
        <v>144</v>
      </c>
      <c r="G30" s="20" t="s">
        <v>22</v>
      </c>
      <c r="H30" s="20" t="s">
        <v>145</v>
      </c>
      <c r="I30" s="20" t="s">
        <v>146</v>
      </c>
      <c r="J30" s="19">
        <v>62</v>
      </c>
      <c r="K30" s="19">
        <f t="shared" si="0"/>
        <v>37.199999999999996</v>
      </c>
      <c r="L30" s="19">
        <v>83</v>
      </c>
      <c r="M30" s="19">
        <f t="shared" si="1"/>
        <v>33.2</v>
      </c>
      <c r="N30" s="19">
        <f t="shared" si="2"/>
        <v>70.4</v>
      </c>
      <c r="O30" s="21" t="s">
        <v>147</v>
      </c>
      <c r="P30" s="20" t="s">
        <v>40</v>
      </c>
      <c r="Q30" s="20" t="s">
        <v>27</v>
      </c>
    </row>
    <row r="31" spans="1:17" s="3" customFormat="1" ht="27" customHeight="1">
      <c r="A31" s="13">
        <v>28</v>
      </c>
      <c r="B31" s="13">
        <v>2</v>
      </c>
      <c r="C31" s="14" t="s">
        <v>148</v>
      </c>
      <c r="D31" s="13" t="s">
        <v>19</v>
      </c>
      <c r="E31" s="14" t="s">
        <v>149</v>
      </c>
      <c r="F31" s="14" t="s">
        <v>150</v>
      </c>
      <c r="G31" s="13" t="s">
        <v>36</v>
      </c>
      <c r="H31" s="13" t="s">
        <v>145</v>
      </c>
      <c r="I31" s="13" t="s">
        <v>151</v>
      </c>
      <c r="J31" s="18">
        <v>59</v>
      </c>
      <c r="K31" s="18">
        <f t="shared" si="0"/>
        <v>35.4</v>
      </c>
      <c r="L31" s="19">
        <v>85.6</v>
      </c>
      <c r="M31" s="18">
        <f t="shared" si="1"/>
        <v>34.24</v>
      </c>
      <c r="N31" s="19">
        <f t="shared" si="2"/>
        <v>69.64</v>
      </c>
      <c r="O31" s="14" t="s">
        <v>147</v>
      </c>
      <c r="P31" s="13" t="s">
        <v>40</v>
      </c>
      <c r="Q31" s="13"/>
    </row>
    <row r="32" spans="1:17" s="22" customFormat="1" ht="27" customHeight="1">
      <c r="A32" s="20">
        <v>29</v>
      </c>
      <c r="B32" s="20">
        <v>1</v>
      </c>
      <c r="C32" s="21" t="s">
        <v>152</v>
      </c>
      <c r="D32" s="20" t="s">
        <v>29</v>
      </c>
      <c r="E32" s="21" t="s">
        <v>153</v>
      </c>
      <c r="F32" s="21" t="s">
        <v>154</v>
      </c>
      <c r="G32" s="20" t="s">
        <v>22</v>
      </c>
      <c r="H32" s="20" t="s">
        <v>155</v>
      </c>
      <c r="I32" s="20" t="s">
        <v>156</v>
      </c>
      <c r="J32" s="19">
        <v>70</v>
      </c>
      <c r="K32" s="19">
        <f t="shared" si="0"/>
        <v>42</v>
      </c>
      <c r="L32" s="19">
        <v>83.2</v>
      </c>
      <c r="M32" s="19">
        <f t="shared" si="1"/>
        <v>33.28</v>
      </c>
      <c r="N32" s="19">
        <f t="shared" si="2"/>
        <v>75.28</v>
      </c>
      <c r="O32" s="21" t="s">
        <v>157</v>
      </c>
      <c r="P32" s="20" t="s">
        <v>40</v>
      </c>
      <c r="Q32" s="20" t="s">
        <v>27</v>
      </c>
    </row>
    <row r="33" spans="1:17" s="3" customFormat="1" ht="27" customHeight="1">
      <c r="A33" s="13">
        <v>30</v>
      </c>
      <c r="B33" s="13">
        <v>2</v>
      </c>
      <c r="C33" s="14" t="s">
        <v>158</v>
      </c>
      <c r="D33" s="13" t="s">
        <v>159</v>
      </c>
      <c r="E33" s="14" t="s">
        <v>160</v>
      </c>
      <c r="F33" s="14" t="s">
        <v>161</v>
      </c>
      <c r="G33" s="13" t="s">
        <v>22</v>
      </c>
      <c r="H33" s="13" t="s">
        <v>155</v>
      </c>
      <c r="I33" s="13" t="s">
        <v>162</v>
      </c>
      <c r="J33" s="18">
        <v>64</v>
      </c>
      <c r="K33" s="18">
        <f t="shared" si="0"/>
        <v>38.4</v>
      </c>
      <c r="L33" s="19">
        <v>82.8</v>
      </c>
      <c r="M33" s="18">
        <f t="shared" si="1"/>
        <v>33.12</v>
      </c>
      <c r="N33" s="19">
        <f t="shared" si="2"/>
        <v>71.52</v>
      </c>
      <c r="O33" s="14" t="s">
        <v>157</v>
      </c>
      <c r="P33" s="13" t="s">
        <v>40</v>
      </c>
      <c r="Q33" s="13"/>
    </row>
    <row r="34" spans="1:17" s="22" customFormat="1" ht="27" customHeight="1">
      <c r="A34" s="20">
        <v>31</v>
      </c>
      <c r="B34" s="20">
        <v>1</v>
      </c>
      <c r="C34" s="21" t="s">
        <v>163</v>
      </c>
      <c r="D34" s="20" t="s">
        <v>29</v>
      </c>
      <c r="E34" s="21" t="s">
        <v>164</v>
      </c>
      <c r="F34" s="21" t="s">
        <v>165</v>
      </c>
      <c r="G34" s="20" t="s">
        <v>36</v>
      </c>
      <c r="H34" s="20" t="s">
        <v>166</v>
      </c>
      <c r="I34" s="20" t="s">
        <v>167</v>
      </c>
      <c r="J34" s="19">
        <v>53</v>
      </c>
      <c r="K34" s="19">
        <f t="shared" si="0"/>
        <v>31.799999999999997</v>
      </c>
      <c r="L34" s="19">
        <v>81.8</v>
      </c>
      <c r="M34" s="19">
        <f t="shared" si="1"/>
        <v>32.72</v>
      </c>
      <c r="N34" s="19">
        <f t="shared" si="2"/>
        <v>64.52</v>
      </c>
      <c r="O34" s="21" t="s">
        <v>168</v>
      </c>
      <c r="P34" s="20" t="s">
        <v>103</v>
      </c>
      <c r="Q34" s="20" t="s">
        <v>27</v>
      </c>
    </row>
    <row r="35" spans="1:17" s="3" customFormat="1" ht="27" customHeight="1">
      <c r="A35" s="13">
        <v>32</v>
      </c>
      <c r="B35" s="13">
        <v>2</v>
      </c>
      <c r="C35" s="14" t="s">
        <v>169</v>
      </c>
      <c r="D35" s="13" t="s">
        <v>19</v>
      </c>
      <c r="E35" s="14" t="s">
        <v>98</v>
      </c>
      <c r="F35" s="14" t="s">
        <v>99</v>
      </c>
      <c r="G35" s="13" t="s">
        <v>36</v>
      </c>
      <c r="H35" s="13" t="s">
        <v>166</v>
      </c>
      <c r="I35" s="13" t="s">
        <v>170</v>
      </c>
      <c r="J35" s="18">
        <v>33</v>
      </c>
      <c r="K35" s="18">
        <f t="shared" si="0"/>
        <v>19.8</v>
      </c>
      <c r="L35" s="19">
        <v>79</v>
      </c>
      <c r="M35" s="18">
        <f t="shared" si="1"/>
        <v>31.6</v>
      </c>
      <c r="N35" s="19">
        <f t="shared" si="2"/>
        <v>51.400000000000006</v>
      </c>
      <c r="O35" s="14" t="s">
        <v>168</v>
      </c>
      <c r="P35" s="13" t="s">
        <v>103</v>
      </c>
      <c r="Q35" s="13" t="s">
        <v>55</v>
      </c>
    </row>
    <row r="36" spans="1:17" s="4" customFormat="1" ht="37.5" customHeight="1">
      <c r="A36" s="13">
        <v>33</v>
      </c>
      <c r="B36" s="13"/>
      <c r="C36" s="14" t="s">
        <v>171</v>
      </c>
      <c r="D36" s="13" t="s">
        <v>29</v>
      </c>
      <c r="E36" s="14" t="s">
        <v>200</v>
      </c>
      <c r="F36" s="14" t="s">
        <v>201</v>
      </c>
      <c r="G36" s="13" t="s">
        <v>196</v>
      </c>
      <c r="H36" s="13" t="s">
        <v>166</v>
      </c>
      <c r="I36" s="13" t="s">
        <v>172</v>
      </c>
      <c r="J36" s="18">
        <v>36</v>
      </c>
      <c r="K36" s="18">
        <f t="shared" si="0"/>
        <v>21.599999999999998</v>
      </c>
      <c r="L36" s="19"/>
      <c r="M36" s="18"/>
      <c r="N36" s="19"/>
      <c r="O36" s="14" t="s">
        <v>168</v>
      </c>
      <c r="P36" s="13" t="s">
        <v>103</v>
      </c>
      <c r="Q36" s="14" t="s">
        <v>173</v>
      </c>
    </row>
    <row r="37" spans="1:17" s="22" customFormat="1" ht="27" customHeight="1">
      <c r="A37" s="20">
        <v>34</v>
      </c>
      <c r="B37" s="20">
        <v>1</v>
      </c>
      <c r="C37" s="21" t="s">
        <v>174</v>
      </c>
      <c r="D37" s="20" t="s">
        <v>19</v>
      </c>
      <c r="E37" s="21" t="s">
        <v>175</v>
      </c>
      <c r="F37" s="21" t="s">
        <v>176</v>
      </c>
      <c r="G37" s="20" t="s">
        <v>22</v>
      </c>
      <c r="H37" s="20" t="s">
        <v>177</v>
      </c>
      <c r="I37" s="20" t="s">
        <v>178</v>
      </c>
      <c r="J37" s="19">
        <v>63</v>
      </c>
      <c r="K37" s="19">
        <f t="shared" si="0"/>
        <v>37.8</v>
      </c>
      <c r="L37" s="19">
        <v>84.8</v>
      </c>
      <c r="M37" s="19">
        <f t="shared" si="1"/>
        <v>33.92</v>
      </c>
      <c r="N37" s="19">
        <f t="shared" si="2"/>
        <v>71.72</v>
      </c>
      <c r="O37" s="21" t="s">
        <v>179</v>
      </c>
      <c r="P37" s="20" t="s">
        <v>40</v>
      </c>
      <c r="Q37" s="20" t="s">
        <v>27</v>
      </c>
    </row>
    <row r="38" spans="1:17" s="3" customFormat="1" ht="27" customHeight="1">
      <c r="A38" s="13">
        <v>35</v>
      </c>
      <c r="B38" s="13">
        <v>2</v>
      </c>
      <c r="C38" s="14" t="s">
        <v>180</v>
      </c>
      <c r="D38" s="13" t="s">
        <v>29</v>
      </c>
      <c r="E38" s="14" t="s">
        <v>181</v>
      </c>
      <c r="F38" s="14" t="s">
        <v>182</v>
      </c>
      <c r="G38" s="13" t="s">
        <v>36</v>
      </c>
      <c r="H38" s="13" t="s">
        <v>177</v>
      </c>
      <c r="I38" s="13" t="s">
        <v>183</v>
      </c>
      <c r="J38" s="18">
        <v>61</v>
      </c>
      <c r="K38" s="18">
        <f t="shared" si="0"/>
        <v>36.6</v>
      </c>
      <c r="L38" s="19">
        <v>83.2</v>
      </c>
      <c r="M38" s="18">
        <f t="shared" si="1"/>
        <v>33.28</v>
      </c>
      <c r="N38" s="19">
        <f t="shared" si="2"/>
        <v>69.88</v>
      </c>
      <c r="O38" s="14" t="s">
        <v>179</v>
      </c>
      <c r="P38" s="13" t="s">
        <v>40</v>
      </c>
      <c r="Q38" s="13"/>
    </row>
    <row r="39" spans="1:17" s="3" customFormat="1" ht="27" customHeight="1">
      <c r="A39" s="13">
        <v>36</v>
      </c>
      <c r="B39" s="13">
        <v>3</v>
      </c>
      <c r="C39" s="14" t="s">
        <v>184</v>
      </c>
      <c r="D39" s="13" t="s">
        <v>29</v>
      </c>
      <c r="E39" s="14" t="s">
        <v>185</v>
      </c>
      <c r="F39" s="14" t="s">
        <v>186</v>
      </c>
      <c r="G39" s="13" t="s">
        <v>22</v>
      </c>
      <c r="H39" s="13" t="s">
        <v>177</v>
      </c>
      <c r="I39" s="13" t="s">
        <v>187</v>
      </c>
      <c r="J39" s="18">
        <v>61</v>
      </c>
      <c r="K39" s="18">
        <f t="shared" si="0"/>
        <v>36.6</v>
      </c>
      <c r="L39" s="19">
        <v>80.2</v>
      </c>
      <c r="M39" s="18">
        <f t="shared" si="1"/>
        <v>32.080000000000005</v>
      </c>
      <c r="N39" s="19">
        <f t="shared" si="2"/>
        <v>68.68</v>
      </c>
      <c r="O39" s="14" t="s">
        <v>179</v>
      </c>
      <c r="P39" s="13" t="s">
        <v>40</v>
      </c>
      <c r="Q39" s="13"/>
    </row>
  </sheetData>
  <sheetProtection/>
  <mergeCells count="2">
    <mergeCell ref="A1:Q1"/>
    <mergeCell ref="A2:Q2"/>
  </mergeCells>
  <printOptions horizontalCentered="1"/>
  <pageMargins left="0.511805555555556" right="0.314583333333333" top="0.747916666666667" bottom="0.747916666666667" header="0.314583333333333" footer="0.314583333333333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雨林木风</cp:lastModifiedBy>
  <cp:lastPrinted>2019-07-08T02:44:28Z</cp:lastPrinted>
  <dcterms:created xsi:type="dcterms:W3CDTF">2017-06-15T02:13:00Z</dcterms:created>
  <dcterms:modified xsi:type="dcterms:W3CDTF">2019-07-08T07:34:20Z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2052-11.3.0.8586</vt:lpwstr>
  </property>
</Properties>
</file>